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sta\Desktop\File\온압보정기\003. DEVC-1400 시리즈\"/>
    </mc:Choice>
  </mc:AlternateContent>
  <bookViews>
    <workbookView xWindow="0" yWindow="0" windowWidth="21570" windowHeight="8100"/>
  </bookViews>
  <sheets>
    <sheet name="Actual value" sheetId="1" r:id="rId1"/>
    <sheet name="data(1시간 주기)" sheetId="2" r:id="rId2"/>
    <sheet name="일별 data" sheetId="3" r:id="rId3"/>
    <sheet name="월별 data" sheetId="4" r:id="rId4"/>
  </sheets>
  <definedNames>
    <definedName name="_xlnm.Print_Area" localSheetId="0">'Actual value'!$A$1:$S$71</definedName>
  </definedNames>
  <calcPr calcId="152511"/>
</workbook>
</file>

<file path=xl/calcChain.xml><?xml version="1.0" encoding="utf-8"?>
<calcChain xmlns="http://schemas.openxmlformats.org/spreadsheetml/2006/main">
  <c r="T117" i="1" l="1"/>
  <c r="T121" i="1" s="1"/>
  <c r="R125" i="1" s="1"/>
  <c r="T125" i="1" s="1"/>
  <c r="R129" i="1" s="1"/>
  <c r="T129" i="1" s="1"/>
  <c r="R133" i="1" s="1"/>
  <c r="T133" i="1" s="1"/>
  <c r="R137" i="1" s="1"/>
  <c r="T137" i="1" s="1"/>
  <c r="T141" i="1" s="1"/>
  <c r="R145" i="1" s="1"/>
  <c r="T145" i="1" s="1"/>
  <c r="T26" i="1" l="1"/>
  <c r="R30" i="1" s="1"/>
  <c r="T30" i="1" l="1"/>
  <c r="R34" i="1" s="1"/>
  <c r="T34" i="1" s="1"/>
  <c r="R38" i="1" s="1"/>
  <c r="T38" i="1" s="1"/>
  <c r="R42" i="1" s="1"/>
  <c r="T42" i="1" s="1"/>
  <c r="R46" i="1" s="1"/>
  <c r="T46" i="1" s="1"/>
  <c r="R50" i="1" s="1"/>
  <c r="T50" i="1" s="1"/>
  <c r="R54" i="1" s="1"/>
  <c r="T54" i="1" s="1"/>
  <c r="R58" i="1" s="1"/>
  <c r="T58" i="1" s="1"/>
  <c r="R62" i="1" s="1"/>
  <c r="T62" i="1" s="1"/>
  <c r="R66" i="1" s="1"/>
  <c r="T66" i="1" s="1"/>
  <c r="R70" i="1" s="1"/>
  <c r="T70" i="1" s="1"/>
  <c r="R74" i="1" s="1"/>
  <c r="T74" i="1" s="1"/>
  <c r="R78" i="1" s="1"/>
  <c r="T87" i="1" l="1"/>
  <c r="T91" i="1" s="1"/>
  <c r="T95" i="1" s="1"/>
  <c r="R99" i="1" s="1"/>
  <c r="T99" i="1" s="1"/>
  <c r="T103" i="1" s="1"/>
  <c r="T107" i="1" s="1"/>
  <c r="R111" i="1" s="1"/>
  <c r="T111" i="1" s="1"/>
  <c r="T78" i="1"/>
  <c r="R82" i="1" s="1"/>
  <c r="T82" i="1" s="1"/>
</calcChain>
</file>

<file path=xl/sharedStrings.xml><?xml version="1.0" encoding="utf-8"?>
<sst xmlns="http://schemas.openxmlformats.org/spreadsheetml/2006/main" count="1202" uniqueCount="420">
  <si>
    <t>MODBUS 프로토콜</t>
    <phoneticPr fontId="1" type="noConversion"/>
  </si>
  <si>
    <t>통신속도</t>
    <phoneticPr fontId="1" type="noConversion"/>
  </si>
  <si>
    <t>시스템 시간</t>
    <phoneticPr fontId="1" type="noConversion"/>
  </si>
  <si>
    <t>01</t>
    <phoneticPr fontId="1" type="noConversion"/>
  </si>
  <si>
    <t>03</t>
    <phoneticPr fontId="1" type="noConversion"/>
  </si>
  <si>
    <t>00</t>
    <phoneticPr fontId="1" type="noConversion"/>
  </si>
  <si>
    <t>05</t>
    <phoneticPr fontId="1" type="noConversion"/>
  </si>
  <si>
    <t>CB</t>
    <phoneticPr fontId="1" type="noConversion"/>
  </si>
  <si>
    <t>Request</t>
    <phoneticPr fontId="1" type="noConversion"/>
  </si>
  <si>
    <t>Answer</t>
    <phoneticPr fontId="1" type="noConversion"/>
  </si>
  <si>
    <t>01</t>
    <phoneticPr fontId="1" type="noConversion"/>
  </si>
  <si>
    <t>03</t>
    <phoneticPr fontId="1" type="noConversion"/>
  </si>
  <si>
    <t>06</t>
    <phoneticPr fontId="1" type="noConversion"/>
  </si>
  <si>
    <t>15</t>
    <phoneticPr fontId="1" type="noConversion"/>
  </si>
  <si>
    <t>11</t>
    <phoneticPr fontId="1" type="noConversion"/>
  </si>
  <si>
    <t>19</t>
    <phoneticPr fontId="1" type="noConversion"/>
  </si>
  <si>
    <t>09</t>
    <phoneticPr fontId="1" type="noConversion"/>
  </si>
  <si>
    <t>41</t>
    <phoneticPr fontId="1" type="noConversion"/>
  </si>
  <si>
    <t>36</t>
    <phoneticPr fontId="1" type="noConversion"/>
  </si>
  <si>
    <t>B8</t>
    <phoneticPr fontId="1" type="noConversion"/>
  </si>
  <si>
    <t>AB</t>
    <phoneticPr fontId="1" type="noConversion"/>
  </si>
  <si>
    <t>Hex 코드 기준</t>
    <phoneticPr fontId="1" type="noConversion"/>
  </si>
  <si>
    <t>15년 11월 19일 09시 41분 36초</t>
    <phoneticPr fontId="1" type="noConversion"/>
  </si>
  <si>
    <t>00</t>
    <phoneticPr fontId="1" type="noConversion"/>
  </si>
  <si>
    <t>04</t>
    <phoneticPr fontId="1" type="noConversion"/>
  </si>
  <si>
    <t>B4</t>
    <phoneticPr fontId="1" type="noConversion"/>
  </si>
  <si>
    <t>08</t>
    <phoneticPr fontId="1" type="noConversion"/>
  </si>
  <si>
    <t>40</t>
    <phoneticPr fontId="1" type="noConversion"/>
  </si>
  <si>
    <t>93</t>
    <phoneticPr fontId="1" type="noConversion"/>
  </si>
  <si>
    <t>4B</t>
    <phoneticPr fontId="1" type="noConversion"/>
  </si>
  <si>
    <t>99</t>
    <phoneticPr fontId="1" type="noConversion"/>
  </si>
  <si>
    <t>9A</t>
    <phoneticPr fontId="1" type="noConversion"/>
  </si>
  <si>
    <t>35</t>
    <phoneticPr fontId="1" type="noConversion"/>
  </si>
  <si>
    <t>C1</t>
    <phoneticPr fontId="1" type="noConversion"/>
  </si>
  <si>
    <t>Double로 변환 : 1234.9 m3</t>
    <phoneticPr fontId="1" type="noConversion"/>
  </si>
  <si>
    <t>측정부피</t>
    <phoneticPr fontId="1" type="noConversion"/>
  </si>
  <si>
    <t>07</t>
    <phoneticPr fontId="1" type="noConversion"/>
  </si>
  <si>
    <t>02</t>
    <phoneticPr fontId="1" type="noConversion"/>
  </si>
  <si>
    <t>75</t>
    <phoneticPr fontId="1" type="noConversion"/>
  </si>
  <si>
    <t>CA</t>
    <phoneticPr fontId="1" type="noConversion"/>
  </si>
  <si>
    <t>D2</t>
    <phoneticPr fontId="1" type="noConversion"/>
  </si>
  <si>
    <t>AE</t>
    <phoneticPr fontId="1" type="noConversion"/>
  </si>
  <si>
    <t>78</t>
    <phoneticPr fontId="1" type="noConversion"/>
  </si>
  <si>
    <t>integer로 변환 : 1234 m3</t>
    <phoneticPr fontId="1" type="noConversion"/>
  </si>
  <si>
    <t>03</t>
    <phoneticPr fontId="1" type="noConversion"/>
  </si>
  <si>
    <t>14</t>
    <phoneticPr fontId="1" type="noConversion"/>
  </si>
  <si>
    <t>측정압력</t>
    <phoneticPr fontId="1" type="noConversion"/>
  </si>
  <si>
    <t>04</t>
    <phoneticPr fontId="1" type="noConversion"/>
  </si>
  <si>
    <t>3F</t>
    <phoneticPr fontId="1" type="noConversion"/>
  </si>
  <si>
    <t>7A</t>
    <phoneticPr fontId="1" type="noConversion"/>
  </si>
  <si>
    <t>F4</t>
    <phoneticPr fontId="1" type="noConversion"/>
  </si>
  <si>
    <t>측정온도</t>
    <phoneticPr fontId="1" type="noConversion"/>
  </si>
  <si>
    <t>측정유량</t>
    <phoneticPr fontId="1" type="noConversion"/>
  </si>
  <si>
    <t>환산측정유량</t>
    <phoneticPr fontId="1" type="noConversion"/>
  </si>
  <si>
    <t>0B</t>
    <phoneticPr fontId="1" type="noConversion"/>
  </si>
  <si>
    <t>B5</t>
    <phoneticPr fontId="1" type="noConversion"/>
  </si>
  <si>
    <t>C9</t>
    <phoneticPr fontId="1" type="noConversion"/>
  </si>
  <si>
    <t>BC</t>
    <phoneticPr fontId="1" type="noConversion"/>
  </si>
  <si>
    <t>0D</t>
    <phoneticPr fontId="1" type="noConversion"/>
  </si>
  <si>
    <t>55</t>
    <phoneticPr fontId="1" type="noConversion"/>
  </si>
  <si>
    <t>C8</t>
    <phoneticPr fontId="1" type="noConversion"/>
  </si>
  <si>
    <t>89</t>
    <phoneticPr fontId="1" type="noConversion"/>
  </si>
  <si>
    <t>E9</t>
    <phoneticPr fontId="1" type="noConversion"/>
  </si>
  <si>
    <t>45</t>
    <phoneticPr fontId="1" type="noConversion"/>
  </si>
  <si>
    <t>B0</t>
    <phoneticPr fontId="1" type="noConversion"/>
  </si>
  <si>
    <t>0F</t>
    <phoneticPr fontId="1" type="noConversion"/>
  </si>
  <si>
    <t>FB</t>
    <phoneticPr fontId="1" type="noConversion"/>
  </si>
  <si>
    <t>CB</t>
    <phoneticPr fontId="1" type="noConversion"/>
  </si>
  <si>
    <t>11</t>
    <phoneticPr fontId="1" type="noConversion"/>
  </si>
  <si>
    <t>94</t>
    <phoneticPr fontId="1" type="noConversion"/>
  </si>
  <si>
    <t>0E</t>
    <phoneticPr fontId="1" type="noConversion"/>
  </si>
  <si>
    <t>EE</t>
    <phoneticPr fontId="1" type="noConversion"/>
  </si>
  <si>
    <t>F7</t>
    <phoneticPr fontId="1" type="noConversion"/>
  </si>
  <si>
    <t>13</t>
    <phoneticPr fontId="1" type="noConversion"/>
  </si>
  <si>
    <t>CE</t>
    <phoneticPr fontId="1" type="noConversion"/>
  </si>
  <si>
    <t>7F</t>
    <phoneticPr fontId="1" type="noConversion"/>
  </si>
  <si>
    <t>B2</t>
    <phoneticPr fontId="1" type="noConversion"/>
  </si>
  <si>
    <t>88</t>
    <phoneticPr fontId="1" type="noConversion"/>
  </si>
  <si>
    <t>BA</t>
    <phoneticPr fontId="1" type="noConversion"/>
  </si>
  <si>
    <t>38</t>
    <phoneticPr fontId="1" type="noConversion"/>
  </si>
  <si>
    <t>9C</t>
    <phoneticPr fontId="1" type="noConversion"/>
  </si>
  <si>
    <t>23</t>
    <phoneticPr fontId="1" type="noConversion"/>
  </si>
  <si>
    <t>10</t>
    <phoneticPr fontId="1" type="noConversion"/>
  </si>
  <si>
    <t>16</t>
    <phoneticPr fontId="1" type="noConversion"/>
  </si>
  <si>
    <t>AF</t>
    <phoneticPr fontId="1" type="noConversion"/>
  </si>
  <si>
    <t>4E</t>
    <phoneticPr fontId="1" type="noConversion"/>
  </si>
  <si>
    <t xml:space="preserve">Float 로 변환 : 23.2776 </t>
    <phoneticPr fontId="1" type="noConversion"/>
  </si>
  <si>
    <t>Float 로 변환 : 4.3097</t>
    <phoneticPr fontId="1" type="noConversion"/>
  </si>
  <si>
    <t>Float 로 변환 : 7.8480</t>
    <phoneticPr fontId="1" type="noConversion"/>
  </si>
  <si>
    <t>Float 로 변환 : 1.8210</t>
    <phoneticPr fontId="1" type="noConversion"/>
  </si>
  <si>
    <t>Float 로 변환 : 0.9988</t>
    <phoneticPr fontId="1" type="noConversion"/>
  </si>
  <si>
    <t>코드 해석</t>
    <phoneticPr fontId="1" type="noConversion"/>
  </si>
  <si>
    <t>1) 01</t>
    <phoneticPr fontId="1" type="noConversion"/>
  </si>
  <si>
    <t>장치 고유 ID</t>
    <phoneticPr fontId="1" type="noConversion"/>
  </si>
  <si>
    <t>2) 03</t>
    <phoneticPr fontId="1" type="noConversion"/>
  </si>
  <si>
    <t>Function Code</t>
    <phoneticPr fontId="1" type="noConversion"/>
  </si>
  <si>
    <t>3) 00 00</t>
    <phoneticPr fontId="1" type="noConversion"/>
  </si>
  <si>
    <t>시작 주소</t>
    <phoneticPr fontId="1" type="noConversion"/>
  </si>
  <si>
    <t>4) 00 03</t>
    <phoneticPr fontId="1" type="noConversion"/>
  </si>
  <si>
    <t>시작 주소부터의 데이터 개수</t>
    <phoneticPr fontId="1" type="noConversion"/>
  </si>
  <si>
    <t>5) 05 CB</t>
    <phoneticPr fontId="1" type="noConversion"/>
  </si>
  <si>
    <t>CRC 16, 에러제어</t>
    <phoneticPr fontId="1" type="noConversion"/>
  </si>
  <si>
    <t>3) 06</t>
    <phoneticPr fontId="1" type="noConversion"/>
  </si>
  <si>
    <t>4) 15 11</t>
    <phoneticPr fontId="1" type="noConversion"/>
  </si>
  <si>
    <t>5) 19 09</t>
    <phoneticPr fontId="1" type="noConversion"/>
  </si>
  <si>
    <t>6) 41 36</t>
    <phoneticPr fontId="1" type="noConversion"/>
  </si>
  <si>
    <t>첫번째 데이터, 40001번째 Address의 data</t>
    <phoneticPr fontId="1" type="noConversion"/>
  </si>
  <si>
    <t>두번째 데이터, 40002번째 Address의 data</t>
    <phoneticPr fontId="1" type="noConversion"/>
  </si>
  <si>
    <t>세번째 데이터, 40003번째 Address의 data</t>
    <phoneticPr fontId="1" type="noConversion"/>
  </si>
  <si>
    <t>7) B8 AB</t>
    <phoneticPr fontId="1" type="noConversion"/>
  </si>
  <si>
    <t>01</t>
    <phoneticPr fontId="1" type="noConversion"/>
  </si>
  <si>
    <t>03</t>
    <phoneticPr fontId="1" type="noConversion"/>
  </si>
  <si>
    <t>06</t>
    <phoneticPr fontId="1" type="noConversion"/>
  </si>
  <si>
    <t>15</t>
    <phoneticPr fontId="1" type="noConversion"/>
  </si>
  <si>
    <t>11</t>
    <phoneticPr fontId="1" type="noConversion"/>
  </si>
  <si>
    <t>19</t>
    <phoneticPr fontId="1" type="noConversion"/>
  </si>
  <si>
    <t>09</t>
    <phoneticPr fontId="1" type="noConversion"/>
  </si>
  <si>
    <t>41</t>
    <phoneticPr fontId="1" type="noConversion"/>
  </si>
  <si>
    <t>36</t>
    <phoneticPr fontId="1" type="noConversion"/>
  </si>
  <si>
    <t>B8</t>
    <phoneticPr fontId="1" type="noConversion"/>
  </si>
  <si>
    <t>AB</t>
    <phoneticPr fontId="1" type="noConversion"/>
  </si>
  <si>
    <t>01</t>
    <phoneticPr fontId="1" type="noConversion"/>
  </si>
  <si>
    <t>03</t>
    <phoneticPr fontId="1" type="noConversion"/>
  </si>
  <si>
    <t>00</t>
    <phoneticPr fontId="1" type="noConversion"/>
  </si>
  <si>
    <t>05</t>
    <phoneticPr fontId="1" type="noConversion"/>
  </si>
  <si>
    <t>CB</t>
    <phoneticPr fontId="1" type="noConversion"/>
  </si>
  <si>
    <t>Request</t>
    <phoneticPr fontId="1" type="noConversion"/>
  </si>
  <si>
    <t>데이터 개수 - 6byte, 3개의 Date(2byte)를 의미</t>
    <phoneticPr fontId="1" type="noConversion"/>
  </si>
  <si>
    <t>1start bit</t>
    <phoneticPr fontId="1" type="noConversion"/>
  </si>
  <si>
    <t>8 data bit</t>
    <phoneticPr fontId="1" type="noConversion"/>
  </si>
  <si>
    <t>Baud Rate 9600 ~ 38400</t>
    <phoneticPr fontId="1" type="noConversion"/>
  </si>
  <si>
    <t>/</t>
    <phoneticPr fontId="1" type="noConversion"/>
  </si>
  <si>
    <t>1 stop bit</t>
    <phoneticPr fontId="1" type="noConversion"/>
  </si>
  <si>
    <t>None patiry</t>
    <phoneticPr fontId="1" type="noConversion"/>
  </si>
  <si>
    <t>배터리 용량</t>
    <phoneticPr fontId="1" type="noConversion"/>
  </si>
  <si>
    <t>배터리 볼트</t>
    <phoneticPr fontId="1" type="noConversion"/>
  </si>
  <si>
    <t>15</t>
    <phoneticPr fontId="1" type="noConversion"/>
  </si>
  <si>
    <t>55</t>
    <phoneticPr fontId="1" type="noConversion"/>
  </si>
  <si>
    <t>CD</t>
    <phoneticPr fontId="1" type="noConversion"/>
  </si>
  <si>
    <t>00</t>
  </si>
  <si>
    <t>95</t>
    <phoneticPr fontId="1" type="noConversion"/>
  </si>
  <si>
    <t>D7</t>
    <phoneticPr fontId="1" type="noConversion"/>
  </si>
  <si>
    <t>Double로 변환 : 0 m3</t>
  </si>
  <si>
    <t>Double로 변환 : 0 m3</t>
    <phoneticPr fontId="1" type="noConversion"/>
  </si>
  <si>
    <t>CC</t>
    <phoneticPr fontId="1" type="noConversion"/>
  </si>
  <si>
    <t>FA</t>
    <phoneticPr fontId="1" type="noConversion"/>
  </si>
  <si>
    <t>33</t>
    <phoneticPr fontId="1" type="noConversion"/>
  </si>
  <si>
    <t>integer로 변환 : 0 m3</t>
  </si>
  <si>
    <t>integer로 변환 : 0 m3</t>
    <phoneticPr fontId="1" type="noConversion"/>
  </si>
  <si>
    <t>1D</t>
    <phoneticPr fontId="1" type="noConversion"/>
  </si>
  <si>
    <t>54</t>
    <phoneticPr fontId="1" type="noConversion"/>
  </si>
  <si>
    <t>42</t>
    <phoneticPr fontId="1" type="noConversion"/>
  </si>
  <si>
    <t>92</t>
    <phoneticPr fontId="1" type="noConversion"/>
  </si>
  <si>
    <t>BE</t>
    <phoneticPr fontId="1" type="noConversion"/>
  </si>
  <si>
    <t>12</t>
    <phoneticPr fontId="1" type="noConversion"/>
  </si>
  <si>
    <t>BD</t>
    <phoneticPr fontId="1" type="noConversion"/>
  </si>
  <si>
    <t>Float 로 변환 : 90.7866 %</t>
    <phoneticPr fontId="1" type="noConversion"/>
  </si>
  <si>
    <t>1F</t>
    <phoneticPr fontId="1" type="noConversion"/>
  </si>
  <si>
    <t>F5</t>
    <phoneticPr fontId="1" type="noConversion"/>
  </si>
  <si>
    <t>40</t>
  </si>
  <si>
    <t>60</t>
  </si>
  <si>
    <t>60</t>
    <phoneticPr fontId="1" type="noConversion"/>
  </si>
  <si>
    <t>DE</t>
  </si>
  <si>
    <t>DE</t>
    <phoneticPr fontId="1" type="noConversion"/>
  </si>
  <si>
    <t>D2</t>
  </si>
  <si>
    <t>10</t>
  </si>
  <si>
    <t>Float 로 변환 : 3.5136 V</t>
  </si>
  <si>
    <t>Float 로 변환 : 3.5136 V</t>
    <phoneticPr fontId="1" type="noConversion"/>
  </si>
  <si>
    <t>57</t>
    <phoneticPr fontId="1" type="noConversion"/>
  </si>
  <si>
    <t>DB</t>
    <phoneticPr fontId="1" type="noConversion"/>
  </si>
  <si>
    <t>6F</t>
    <phoneticPr fontId="1" type="noConversion"/>
  </si>
  <si>
    <t>Float 로 변환 : 100 pul/m3</t>
    <phoneticPr fontId="1" type="noConversion"/>
  </si>
  <si>
    <t>부피 펄스 웨이트</t>
    <phoneticPr fontId="1" type="noConversion"/>
  </si>
  <si>
    <t>압축률 계산 공식</t>
    <phoneticPr fontId="1" type="noConversion"/>
  </si>
  <si>
    <t>63</t>
    <phoneticPr fontId="1" type="noConversion"/>
  </si>
  <si>
    <t>74</t>
    <phoneticPr fontId="1" type="noConversion"/>
  </si>
  <si>
    <t>02</t>
  </si>
  <si>
    <t>47</t>
    <phoneticPr fontId="1" type="noConversion"/>
  </si>
  <si>
    <t>Byte 로 변환 : 101 - AGA 8-G2</t>
    <phoneticPr fontId="1" type="noConversion"/>
  </si>
  <si>
    <t>SGERG-88 : 10</t>
    <phoneticPr fontId="1" type="noConversion"/>
  </si>
  <si>
    <t>AGA NX19-mod : 11</t>
    <phoneticPr fontId="1" type="noConversion"/>
  </si>
  <si>
    <t>N2</t>
    <phoneticPr fontId="1" type="noConversion"/>
  </si>
  <si>
    <t>Co2</t>
    <phoneticPr fontId="1" type="noConversion"/>
  </si>
  <si>
    <t>H2</t>
    <phoneticPr fontId="1" type="noConversion"/>
  </si>
  <si>
    <t>비중</t>
    <phoneticPr fontId="1" type="noConversion"/>
  </si>
  <si>
    <t>발열량</t>
    <phoneticPr fontId="1" type="noConversion"/>
  </si>
  <si>
    <t>04</t>
  </si>
  <si>
    <t>3F</t>
  </si>
  <si>
    <t>6A</t>
    <phoneticPr fontId="1" type="noConversion"/>
  </si>
  <si>
    <t>E4</t>
    <phoneticPr fontId="1" type="noConversion"/>
  </si>
  <si>
    <t>17</t>
    <phoneticPr fontId="1" type="noConversion"/>
  </si>
  <si>
    <t>41</t>
  </si>
  <si>
    <t>0C</t>
    <phoneticPr fontId="1" type="noConversion"/>
  </si>
  <si>
    <t>B3</t>
    <phoneticPr fontId="1" type="noConversion"/>
  </si>
  <si>
    <t>E2</t>
    <phoneticPr fontId="1" type="noConversion"/>
  </si>
  <si>
    <t>86</t>
    <phoneticPr fontId="1" type="noConversion"/>
  </si>
  <si>
    <t>6C</t>
    <phoneticPr fontId="1" type="noConversion"/>
  </si>
  <si>
    <t>16</t>
  </si>
  <si>
    <t>3D</t>
    <phoneticPr fontId="1" type="noConversion"/>
  </si>
  <si>
    <t>1C</t>
    <phoneticPr fontId="1" type="noConversion"/>
  </si>
  <si>
    <t>E0</t>
    <phoneticPr fontId="1" type="noConversion"/>
  </si>
  <si>
    <t>76</t>
    <phoneticPr fontId="1" type="noConversion"/>
  </si>
  <si>
    <t>FE</t>
    <phoneticPr fontId="1" type="noConversion"/>
  </si>
  <si>
    <t>7F</t>
  </si>
  <si>
    <t>Float 로 변환 : 0.7541</t>
    <phoneticPr fontId="1" type="noConversion"/>
  </si>
  <si>
    <t>Float 로 변환 : 0.0383</t>
    <phoneticPr fontId="1" type="noConversion"/>
  </si>
  <si>
    <t>25</t>
    <phoneticPr fontId="1" type="noConversion"/>
  </si>
  <si>
    <t>D1</t>
    <phoneticPr fontId="1" type="noConversion"/>
  </si>
  <si>
    <t>8E</t>
    <phoneticPr fontId="1" type="noConversion"/>
  </si>
  <si>
    <t>11</t>
    <phoneticPr fontId="1" type="noConversion"/>
  </si>
  <si>
    <t>2C</t>
    <phoneticPr fontId="1" type="noConversion"/>
  </si>
  <si>
    <t>26</t>
    <phoneticPr fontId="1" type="noConversion"/>
  </si>
  <si>
    <t>90</t>
    <phoneticPr fontId="1" type="noConversion"/>
  </si>
  <si>
    <t>C4</t>
    <phoneticPr fontId="1" type="noConversion"/>
  </si>
  <si>
    <t>20</t>
    <phoneticPr fontId="1" type="noConversion"/>
  </si>
  <si>
    <t>2B</t>
    <phoneticPr fontId="1" type="noConversion"/>
  </si>
  <si>
    <t>51</t>
    <phoneticPr fontId="1" type="noConversion"/>
  </si>
  <si>
    <t>30</t>
    <phoneticPr fontId="1" type="noConversion"/>
  </si>
  <si>
    <t>8D</t>
    <phoneticPr fontId="1" type="noConversion"/>
  </si>
  <si>
    <t>Float 로 변환 : 0</t>
    <phoneticPr fontId="1" type="noConversion"/>
  </si>
  <si>
    <t>Float 로 변환 : 0.5668</t>
    <phoneticPr fontId="1" type="noConversion"/>
  </si>
  <si>
    <t>Float 로 변환 : 40.0423</t>
    <phoneticPr fontId="1" type="noConversion"/>
  </si>
  <si>
    <t>45</t>
  </si>
  <si>
    <t xml:space="preserve"> </t>
    <phoneticPr fontId="1" type="noConversion"/>
  </si>
  <si>
    <t>최근 저장된 데이터</t>
    <phoneticPr fontId="1" type="noConversion"/>
  </si>
  <si>
    <t>24</t>
    <phoneticPr fontId="1" type="noConversion"/>
  </si>
  <si>
    <t xml:space="preserve"> - 시스템시간</t>
    <phoneticPr fontId="1" type="noConversion"/>
  </si>
  <si>
    <t xml:space="preserve"> - Vb</t>
    <phoneticPr fontId="1" type="noConversion"/>
  </si>
  <si>
    <t xml:space="preserve"> - Vm</t>
    <phoneticPr fontId="1" type="noConversion"/>
  </si>
  <si>
    <t xml:space="preserve"> - P</t>
    <phoneticPr fontId="1" type="noConversion"/>
  </si>
  <si>
    <t xml:space="preserve"> - T</t>
    <phoneticPr fontId="1" type="noConversion"/>
  </si>
  <si>
    <t xml:space="preserve"> - Q</t>
    <phoneticPr fontId="1" type="noConversion"/>
  </si>
  <si>
    <t xml:space="preserve"> - Qb</t>
    <phoneticPr fontId="1" type="noConversion"/>
  </si>
  <si>
    <t xml:space="preserve"> - C</t>
    <phoneticPr fontId="1" type="noConversion"/>
  </si>
  <si>
    <t xml:space="preserve"> - K</t>
    <phoneticPr fontId="1" type="noConversion"/>
  </si>
  <si>
    <t xml:space="preserve"> - Vbs</t>
    <phoneticPr fontId="1" type="noConversion"/>
  </si>
  <si>
    <t xml:space="preserve"> - Vs</t>
    <phoneticPr fontId="1" type="noConversion"/>
  </si>
  <si>
    <t xml:space="preserve"> - BV_EVC</t>
    <phoneticPr fontId="1" type="noConversion"/>
  </si>
  <si>
    <t xml:space="preserve"> - 해석 x</t>
    <phoneticPr fontId="1" type="noConversion"/>
  </si>
  <si>
    <t>82</t>
  </si>
  <si>
    <t>89</t>
  </si>
  <si>
    <t>E9</t>
  </si>
  <si>
    <t>4E</t>
  </si>
  <si>
    <t xml:space="preserve"> - CRC 16</t>
    <phoneticPr fontId="1" type="noConversion"/>
  </si>
  <si>
    <t>integer로 변환 : 1234 m3</t>
  </si>
  <si>
    <t>7A</t>
  </si>
  <si>
    <t>Float 로 변환 : 1.0193 bar</t>
  </si>
  <si>
    <t>BA</t>
  </si>
  <si>
    <t>38</t>
  </si>
  <si>
    <t>9C</t>
  </si>
  <si>
    <t xml:space="preserve">Float 로 변환 : 23.2776 </t>
    <phoneticPr fontId="1" type="noConversion"/>
  </si>
  <si>
    <t>Float 로 변환 : 4.3097</t>
  </si>
  <si>
    <t>FB</t>
  </si>
  <si>
    <t>23</t>
  </si>
  <si>
    <t>Float 로 변환 : 7.8480</t>
  </si>
  <si>
    <t>AF</t>
  </si>
  <si>
    <t>Float 로 변환 : 1.8210</t>
  </si>
  <si>
    <t>B2</t>
  </si>
  <si>
    <t>Float 로 변환 : 0.9988</t>
  </si>
  <si>
    <t>15년 11월 24일 16시 02분 30초</t>
    <phoneticPr fontId="1" type="noConversion"/>
  </si>
  <si>
    <t>3) 00 C8 (변동)</t>
    <phoneticPr fontId="1" type="noConversion"/>
  </si>
  <si>
    <t>시작 주소  (C8 - 200)</t>
    <phoneticPr fontId="1" type="noConversion"/>
  </si>
  <si>
    <t>84</t>
    <phoneticPr fontId="1" type="noConversion"/>
  </si>
  <si>
    <t>xx</t>
    <phoneticPr fontId="1" type="noConversion"/>
  </si>
  <si>
    <t>총 개수</t>
    <phoneticPr fontId="1" type="noConversion"/>
  </si>
  <si>
    <t>해석</t>
    <phoneticPr fontId="1" type="noConversion"/>
  </si>
  <si>
    <t>3) 07 D0 (변동)</t>
    <phoneticPr fontId="1" type="noConversion"/>
  </si>
  <si>
    <t>시작 주소  (07 D0 - 2000)</t>
    <phoneticPr fontId="1" type="noConversion"/>
  </si>
  <si>
    <t>5) 84 9C</t>
    <phoneticPr fontId="1" type="noConversion"/>
  </si>
  <si>
    <t>D0</t>
    <phoneticPr fontId="1" type="noConversion"/>
  </si>
  <si>
    <t>4) 00 21 (고정)</t>
    <phoneticPr fontId="1" type="noConversion"/>
  </si>
  <si>
    <t>5) C7 B3</t>
    <phoneticPr fontId="1" type="noConversion"/>
  </si>
  <si>
    <t>시작 주소  (07 D0 - 2500)</t>
    <phoneticPr fontId="1" type="noConversion"/>
  </si>
  <si>
    <t>시작 주소부터의 데이터 개수 총 (66개)</t>
    <phoneticPr fontId="1" type="noConversion"/>
  </si>
  <si>
    <t>4) 00 27 (고정)</t>
    <phoneticPr fontId="1" type="noConversion"/>
  </si>
  <si>
    <t>5) 84 2E</t>
    <phoneticPr fontId="1" type="noConversion"/>
  </si>
  <si>
    <t>27</t>
    <phoneticPr fontId="1" type="noConversion"/>
  </si>
  <si>
    <t>2E</t>
    <phoneticPr fontId="1" type="noConversion"/>
  </si>
  <si>
    <t>시작 주소부터의 데이터 개수 총 (78개)</t>
    <phoneticPr fontId="1" type="noConversion"/>
  </si>
  <si>
    <t>이전의 데이터 값 보기 - 시작 주소에 27(hex)를 더해준다.</t>
    <phoneticPr fontId="1" type="noConversion"/>
  </si>
  <si>
    <t xml:space="preserve">Ex) 00 C8 (최근 데이터) + 27(hex) = 00 EF (1시간 전 데이터) </t>
    <phoneticPr fontId="1" type="noConversion"/>
  </si>
  <si>
    <t>9E</t>
    <phoneticPr fontId="1" type="noConversion"/>
  </si>
  <si>
    <t>4) 00 23 (고정)</t>
    <phoneticPr fontId="1" type="noConversion"/>
  </si>
  <si>
    <t>시작 주소부터의 데이터 개수 총 (70개)</t>
    <phoneticPr fontId="1" type="noConversion"/>
  </si>
  <si>
    <t>이전의 데이터 값 보기 - 시작 주소에 23(hex)를 더해준다.</t>
    <phoneticPr fontId="1" type="noConversion"/>
  </si>
  <si>
    <t xml:space="preserve">Ex) 07 D0 (최근 데이터) + 23(hex) = 07 F3 (1일 전 데이터) </t>
    <phoneticPr fontId="1" type="noConversion"/>
  </si>
  <si>
    <t>46</t>
    <phoneticPr fontId="1" type="noConversion"/>
  </si>
  <si>
    <t xml:space="preserve">01 03 46 ~~ xx(70개 데이터) ~~ FA 31   </t>
    <phoneticPr fontId="1" type="noConversion"/>
  </si>
  <si>
    <t xml:space="preserve">01 03 4E ~~ xx(78개 데이터) ~~ FA 31   </t>
    <phoneticPr fontId="1" type="noConversion"/>
  </si>
  <si>
    <t>01</t>
  </si>
  <si>
    <t>03</t>
  </si>
  <si>
    <t>17</t>
  </si>
  <si>
    <t>70</t>
  </si>
  <si>
    <t>21</t>
  </si>
  <si>
    <t>81</t>
  </si>
  <si>
    <t>BD</t>
  </si>
  <si>
    <t>3) 17 70 (변동)</t>
  </si>
  <si>
    <t>42</t>
  </si>
  <si>
    <t xml:space="preserve">01 03 42 ~~ xx(66개 데이터) ~~ FA 31   </t>
  </si>
  <si>
    <t>이전의 데이터 값 보기 - 시작 주소에 21(hex)를 더해준다.</t>
  </si>
  <si>
    <t xml:space="preserve">Ex) 17 70 (최근 데이터) + 21(hex) = 17 91 (1달 전 데이터) </t>
  </si>
  <si>
    <t>총 24개의 데이터 확인 가능</t>
  </si>
  <si>
    <t>총 90개의 데이터 확인 가능</t>
  </si>
  <si>
    <t>1시간 주기 저장된 데이터</t>
  </si>
  <si>
    <t>일별 데이터</t>
  </si>
  <si>
    <t>월별 데이터</t>
  </si>
  <si>
    <t>address</t>
    <phoneticPr fontId="1" type="noConversion"/>
  </si>
  <si>
    <t>~</t>
    <phoneticPr fontId="1" type="noConversion"/>
  </si>
  <si>
    <t>Float 로 변환 : 101.3 kPa</t>
    <phoneticPr fontId="1" type="noConversion"/>
  </si>
  <si>
    <t>C7</t>
    <phoneticPr fontId="1" type="noConversion"/>
  </si>
  <si>
    <t>환산 측정부피</t>
    <phoneticPr fontId="1" type="noConversion"/>
  </si>
  <si>
    <t>02</t>
    <phoneticPr fontId="1" type="noConversion"/>
  </si>
  <si>
    <t>(정수부)</t>
    <phoneticPr fontId="1" type="noConversion"/>
  </si>
  <si>
    <t>Answer</t>
    <phoneticPr fontId="1" type="noConversion"/>
  </si>
  <si>
    <t>04</t>
    <phoneticPr fontId="1" type="noConversion"/>
  </si>
  <si>
    <t>44</t>
    <phoneticPr fontId="1" type="noConversion"/>
  </si>
  <si>
    <t>5F</t>
    <phoneticPr fontId="1" type="noConversion"/>
  </si>
  <si>
    <t>integer로 변환 : 524567891 m3</t>
    <phoneticPr fontId="1" type="noConversion"/>
  </si>
  <si>
    <t>(소수부)</t>
    <phoneticPr fontId="1" type="noConversion"/>
  </si>
  <si>
    <t>3E</t>
    <phoneticPr fontId="1" type="noConversion"/>
  </si>
  <si>
    <t>4C</t>
    <phoneticPr fontId="1" type="noConversion"/>
  </si>
  <si>
    <t>C0</t>
    <phoneticPr fontId="1" type="noConversion"/>
  </si>
  <si>
    <t>5C</t>
    <phoneticPr fontId="1" type="noConversion"/>
  </si>
  <si>
    <t>Float 로 변환 : 0.2 m3</t>
    <phoneticPr fontId="1" type="noConversion"/>
  </si>
  <si>
    <t>45</t>
    <phoneticPr fontId="1" type="noConversion"/>
  </si>
  <si>
    <t>53</t>
    <phoneticPr fontId="1" type="noConversion"/>
  </si>
  <si>
    <t>CF</t>
    <phoneticPr fontId="1" type="noConversion"/>
  </si>
  <si>
    <t>환산 측정부피</t>
    <phoneticPr fontId="1" type="noConversion"/>
  </si>
  <si>
    <t>00</t>
    <phoneticPr fontId="1" type="noConversion"/>
  </si>
  <si>
    <t>02</t>
    <phoneticPr fontId="1" type="noConversion"/>
  </si>
  <si>
    <t>D4</t>
    <phoneticPr fontId="1" type="noConversion"/>
  </si>
  <si>
    <t>01</t>
    <phoneticPr fontId="1" type="noConversion"/>
  </si>
  <si>
    <t>03</t>
    <phoneticPr fontId="1" type="noConversion"/>
  </si>
  <si>
    <t>Vb</t>
    <phoneticPr fontId="1" type="noConversion"/>
  </si>
  <si>
    <t>Vm</t>
    <phoneticPr fontId="1" type="noConversion"/>
  </si>
  <si>
    <t>P</t>
    <phoneticPr fontId="1" type="noConversion"/>
  </si>
  <si>
    <t>T</t>
    <phoneticPr fontId="1" type="noConversion"/>
  </si>
  <si>
    <t>해석</t>
    <phoneticPr fontId="1" type="noConversion"/>
  </si>
  <si>
    <t>해석</t>
    <phoneticPr fontId="1" type="noConversion"/>
  </si>
  <si>
    <t>비고</t>
    <phoneticPr fontId="1" type="noConversion"/>
  </si>
  <si>
    <t>보정값</t>
    <phoneticPr fontId="1" type="noConversion"/>
  </si>
  <si>
    <t>Q</t>
    <phoneticPr fontId="1" type="noConversion"/>
  </si>
  <si>
    <t>Qb</t>
    <phoneticPr fontId="1" type="noConversion"/>
  </si>
  <si>
    <t>C</t>
    <phoneticPr fontId="1" type="noConversion"/>
  </si>
  <si>
    <t>환산인자</t>
    <phoneticPr fontId="1" type="noConversion"/>
  </si>
  <si>
    <t>K</t>
    <phoneticPr fontId="1" type="noConversion"/>
  </si>
  <si>
    <t>압축비</t>
    <phoneticPr fontId="1" type="noConversion"/>
  </si>
  <si>
    <t>오류조건 보정값</t>
    <phoneticPr fontId="1" type="noConversion"/>
  </si>
  <si>
    <t>오류조건 측정값</t>
    <phoneticPr fontId="1" type="noConversion"/>
  </si>
  <si>
    <t>Double형 변환 안될시,</t>
    <phoneticPr fontId="1" type="noConversion"/>
  </si>
  <si>
    <t>Vs</t>
    <phoneticPr fontId="1" type="noConversion"/>
  </si>
  <si>
    <t>Vbs</t>
    <phoneticPr fontId="1" type="noConversion"/>
  </si>
  <si>
    <t>BC_EVC</t>
    <phoneticPr fontId="1" type="noConversion"/>
  </si>
  <si>
    <t>BV_EVC</t>
    <phoneticPr fontId="1" type="noConversion"/>
  </si>
  <si>
    <t>Vb</t>
    <phoneticPr fontId="1" type="noConversion"/>
  </si>
  <si>
    <t>해석</t>
    <phoneticPr fontId="1" type="noConversion"/>
  </si>
  <si>
    <t>해석</t>
    <phoneticPr fontId="1" type="noConversion"/>
  </si>
  <si>
    <t>해석</t>
    <phoneticPr fontId="1" type="noConversion"/>
  </si>
  <si>
    <t>항목</t>
    <phoneticPr fontId="1" type="noConversion"/>
  </si>
  <si>
    <t>데이터</t>
    <phoneticPr fontId="1" type="noConversion"/>
  </si>
  <si>
    <t>비보정값</t>
    <phoneticPr fontId="1" type="noConversion"/>
  </si>
  <si>
    <t>유속</t>
    <phoneticPr fontId="1" type="noConversion"/>
  </si>
  <si>
    <t>환산 유속</t>
    <phoneticPr fontId="1" type="noConversion"/>
  </si>
  <si>
    <t>1채널</t>
    <phoneticPr fontId="1" type="noConversion"/>
  </si>
  <si>
    <t>2채널</t>
    <phoneticPr fontId="1" type="noConversion"/>
  </si>
  <si>
    <t>40042번지~40045번지 참조</t>
    <phoneticPr fontId="1" type="noConversion"/>
  </si>
  <si>
    <t>40038번지~40041번지 참조</t>
    <phoneticPr fontId="1" type="noConversion"/>
  </si>
  <si>
    <t>D5</t>
    <phoneticPr fontId="1" type="noConversion"/>
  </si>
  <si>
    <t>1B</t>
    <phoneticPr fontId="1" type="noConversion"/>
  </si>
  <si>
    <t>BA</t>
    <phoneticPr fontId="1" type="noConversion"/>
  </si>
  <si>
    <t>integer로 변환 : 27 m3</t>
    <phoneticPr fontId="1" type="noConversion"/>
  </si>
  <si>
    <t>3F</t>
    <phoneticPr fontId="1" type="noConversion"/>
  </si>
  <si>
    <t>56</t>
    <phoneticPr fontId="1" type="noConversion"/>
  </si>
  <si>
    <t>8A</t>
    <phoneticPr fontId="1" type="noConversion"/>
  </si>
  <si>
    <t>E1</t>
    <phoneticPr fontId="1" type="noConversion"/>
  </si>
  <si>
    <t>Float 로 변환 : 0.5169 m3</t>
    <phoneticPr fontId="1" type="noConversion"/>
  </si>
  <si>
    <t>Vb2</t>
    <phoneticPr fontId="1" type="noConversion"/>
  </si>
  <si>
    <t>Vm2</t>
    <phoneticPr fontId="1" type="noConversion"/>
  </si>
  <si>
    <t>P2</t>
    <phoneticPr fontId="1" type="noConversion"/>
  </si>
  <si>
    <t>T2</t>
    <phoneticPr fontId="1" type="noConversion"/>
  </si>
  <si>
    <t>Q2</t>
    <phoneticPr fontId="1" type="noConversion"/>
  </si>
  <si>
    <t>Qb2</t>
    <phoneticPr fontId="1" type="noConversion"/>
  </si>
  <si>
    <t>Vb2</t>
    <phoneticPr fontId="1" type="noConversion"/>
  </si>
  <si>
    <t>00</t>
    <phoneticPr fontId="1" type="noConversion"/>
  </si>
  <si>
    <t>21</t>
    <phoneticPr fontId="1" type="noConversion"/>
  </si>
  <si>
    <t>04</t>
    <phoneticPr fontId="1" type="noConversion"/>
  </si>
  <si>
    <t>03</t>
    <phoneticPr fontId="1" type="noConversion"/>
  </si>
  <si>
    <t>0D</t>
    <phoneticPr fontId="1" type="noConversion"/>
  </si>
  <si>
    <t>4C</t>
    <phoneticPr fontId="1" type="noConversion"/>
  </si>
  <si>
    <t>4E</t>
    <phoneticPr fontId="1" type="noConversion"/>
  </si>
  <si>
    <t>10</t>
    <phoneticPr fontId="1" type="noConversion"/>
  </si>
  <si>
    <t>2F</t>
    <phoneticPr fontId="1" type="noConversion"/>
  </si>
  <si>
    <t>E5</t>
    <phoneticPr fontId="1" type="noConversion"/>
  </si>
  <si>
    <t>Double로 변환 : 3.662258 m3</t>
    <phoneticPr fontId="1" type="noConversion"/>
  </si>
  <si>
    <t>2D</t>
    <phoneticPr fontId="1" type="noConversion"/>
  </si>
  <si>
    <t>54</t>
    <phoneticPr fontId="1" type="noConversion"/>
  </si>
  <si>
    <t>2F</t>
    <phoneticPr fontId="1" type="noConversion"/>
  </si>
  <si>
    <t>C2</t>
    <phoneticPr fontId="1" type="noConversion"/>
  </si>
  <si>
    <t>31</t>
    <phoneticPr fontId="1" type="noConversion"/>
  </si>
  <si>
    <t>C4</t>
    <phoneticPr fontId="1" type="noConversion"/>
  </si>
  <si>
    <t>33</t>
    <phoneticPr fontId="1" type="noConversion"/>
  </si>
  <si>
    <t>34</t>
    <phoneticPr fontId="1" type="noConversion"/>
  </si>
  <si>
    <t>04</t>
    <phoneticPr fontId="1" type="noConversion"/>
  </si>
  <si>
    <t>35</t>
    <phoneticPr fontId="1" type="noConversion"/>
  </si>
  <si>
    <t>29</t>
    <phoneticPr fontId="1" type="noConversion"/>
  </si>
  <si>
    <t>C3</t>
    <phoneticPr fontId="1" type="noConversion"/>
  </si>
  <si>
    <t>B4</t>
    <phoneticPr fontId="1" type="noConversion"/>
  </si>
  <si>
    <t>http://www.binaryconvert.com/convert_double.html</t>
    <phoneticPr fontId="1" type="noConversion"/>
  </si>
  <si>
    <t>데이터 변환이 안되시는 경우, 아래 사이트에서 확인하세요.</t>
    <phoneticPr fontId="1" type="noConversion"/>
  </si>
  <si>
    <t>작성일 : 20.06.03</t>
    <phoneticPr fontId="1" type="noConversion"/>
  </si>
  <si>
    <t>작성자 : 지건희</t>
    <phoneticPr fontId="1" type="noConversion"/>
  </si>
  <si>
    <t>버전 : 1.0.0</t>
    <phoneticPr fontId="1" type="noConversion"/>
  </si>
  <si>
    <t>long inverse로 변환 : 1234 m3</t>
    <phoneticPr fontId="1" type="noConversion"/>
  </si>
  <si>
    <t>편집자 : 장동규</t>
    <phoneticPr fontId="1" type="noConversion"/>
  </si>
  <si>
    <t>1. Vm integer &gt; long inverse</t>
    <phoneticPr fontId="1" type="noConversion"/>
  </si>
  <si>
    <t>Double inverse로 변환 : 1234.9 m3</t>
    <phoneticPr fontId="1" type="noConversion"/>
  </si>
  <si>
    <t xml:space="preserve">Double inverse형 변환 안될 시, </t>
    <phoneticPr fontId="1" type="noConversion"/>
  </si>
  <si>
    <t>Double형으로 변환</t>
    <phoneticPr fontId="1" type="noConversion"/>
  </si>
  <si>
    <t>Long inverse형 변환 안될 시,</t>
    <phoneticPr fontId="1" type="noConversion"/>
  </si>
  <si>
    <t>Integer형으로 변환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</si>
</sst>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238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4" xfId="0" applyFill="1" applyBorder="1">
      <alignment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quotePrefix="1" applyBorder="1">
      <alignment vertical="center"/>
    </xf>
    <xf numFmtId="0" fontId="0" fillId="0" borderId="0" xfId="0" applyBorder="1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0" fillId="3" borderId="8" xfId="0" quotePrefix="1" applyFill="1" applyBorder="1">
      <alignment vertical="center"/>
    </xf>
    <xf numFmtId="0" fontId="0" fillId="3" borderId="9" xfId="0" quotePrefix="1" applyFill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2" xfId="0" quotePrefix="1" applyBorder="1">
      <alignment vertical="center"/>
    </xf>
    <xf numFmtId="0" fontId="0" fillId="3" borderId="0" xfId="0" applyFill="1" applyBorder="1">
      <alignment vertical="center"/>
    </xf>
    <xf numFmtId="0" fontId="0" fillId="3" borderId="0" xfId="0" applyFill="1" applyBorder="1" applyAlignment="1">
      <alignment horizontal="left" vertical="center"/>
    </xf>
    <xf numFmtId="0" fontId="0" fillId="0" borderId="11" xfId="0" quotePrefix="1" applyBorder="1">
      <alignment vertical="center"/>
    </xf>
    <xf numFmtId="0" fontId="0" fillId="3" borderId="11" xfId="0" quotePrefix="1" applyFill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2" borderId="0" xfId="0" quotePrefix="1" applyFill="1" applyBorder="1">
      <alignment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2" borderId="0" xfId="0" quotePrefix="1" applyFont="1" applyFill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0" fillId="0" borderId="13" xfId="0" applyBorder="1">
      <alignment vertical="center"/>
    </xf>
    <xf numFmtId="0" fontId="0" fillId="3" borderId="14" xfId="0" quotePrefix="1" applyFill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4" xfId="0" applyBorder="1">
      <alignment vertical="center"/>
    </xf>
    <xf numFmtId="0" fontId="0" fillId="0" borderId="17" xfId="0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16" xfId="0" applyFont="1" applyBorder="1" applyAlignment="1">
      <alignment vertical="center"/>
    </xf>
    <xf numFmtId="0" fontId="0" fillId="3" borderId="8" xfId="0" quotePrefix="1" applyFill="1" applyBorder="1">
      <alignment vertical="center"/>
    </xf>
    <xf numFmtId="0" fontId="0" fillId="3" borderId="9" xfId="0" quotePrefix="1" applyFill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3" borderId="1" xfId="0" applyFill="1" applyBorder="1">
      <alignment vertical="center"/>
    </xf>
    <xf numFmtId="0" fontId="0" fillId="3" borderId="11" xfId="0" quotePrefix="1" applyFill="1" applyBorder="1">
      <alignment vertical="center"/>
    </xf>
    <xf numFmtId="0" fontId="0" fillId="0" borderId="9" xfId="0" applyBorder="1">
      <alignment vertical="center"/>
    </xf>
    <xf numFmtId="0" fontId="0" fillId="3" borderId="0" xfId="0" applyFill="1" applyBorder="1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3" borderId="0" xfId="0" applyFill="1" applyBorder="1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3" borderId="0" xfId="0" applyFill="1" applyBorder="1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3" borderId="0" xfId="0" applyFill="1" applyBorder="1">
      <alignment vertical="center"/>
    </xf>
    <xf numFmtId="0" fontId="0" fillId="3" borderId="0" xfId="0" applyFill="1" applyBorder="1">
      <alignment vertical="center"/>
    </xf>
    <xf numFmtId="0" fontId="7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8" xfId="0" applyFont="1" applyBorder="1">
      <alignment vertical="center"/>
    </xf>
    <xf numFmtId="0" fontId="0" fillId="0" borderId="18" xfId="0" applyBorder="1">
      <alignment vertical="center"/>
    </xf>
    <xf numFmtId="0" fontId="0" fillId="0" borderId="0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3" borderId="0" xfId="0" applyFont="1" applyFill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3" fillId="0" borderId="14" xfId="0" applyFont="1" applyBorder="1">
      <alignment vertical="center"/>
    </xf>
    <xf numFmtId="0" fontId="2" fillId="3" borderId="14" xfId="0" applyFont="1" applyFill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0" fillId="3" borderId="14" xfId="0" applyFill="1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0" fillId="5" borderId="2" xfId="0" quotePrefix="1" applyFill="1" applyBorder="1">
      <alignment vertical="center"/>
    </xf>
    <xf numFmtId="0" fontId="0" fillId="5" borderId="11" xfId="0" quotePrefix="1" applyFill="1" applyBorder="1">
      <alignment vertical="center"/>
    </xf>
    <xf numFmtId="0" fontId="0" fillId="5" borderId="11" xfId="0" applyFill="1" applyBorder="1">
      <alignment vertical="center"/>
    </xf>
    <xf numFmtId="0" fontId="0" fillId="5" borderId="12" xfId="0" applyFill="1" applyBorder="1">
      <alignment vertical="center"/>
    </xf>
    <xf numFmtId="176" fontId="3" fillId="5" borderId="11" xfId="0" quotePrefix="1" applyNumberFormat="1" applyFont="1" applyFill="1" applyBorder="1">
      <alignment vertical="center"/>
    </xf>
    <xf numFmtId="0" fontId="2" fillId="5" borderId="11" xfId="0" quotePrefix="1" applyFont="1" applyFill="1" applyBorder="1">
      <alignment vertical="center"/>
    </xf>
    <xf numFmtId="0" fontId="2" fillId="5" borderId="11" xfId="0" applyFont="1" applyFill="1" applyBorder="1">
      <alignment vertical="center"/>
    </xf>
    <xf numFmtId="0" fontId="4" fillId="5" borderId="3" xfId="0" quotePrefix="1" applyFont="1" applyFill="1" applyBorder="1">
      <alignment vertical="center"/>
    </xf>
    <xf numFmtId="0" fontId="4" fillId="5" borderId="7" xfId="0" quotePrefix="1" applyFont="1" applyFill="1" applyBorder="1">
      <alignment vertical="center"/>
    </xf>
    <xf numFmtId="0" fontId="4" fillId="5" borderId="5" xfId="0" quotePrefix="1" applyFont="1" applyFill="1" applyBorder="1">
      <alignment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0" fillId="5" borderId="16" xfId="0" quotePrefix="1" applyFill="1" applyBorder="1">
      <alignment vertical="center"/>
    </xf>
    <xf numFmtId="0" fontId="2" fillId="5" borderId="0" xfId="0" quotePrefix="1" applyFont="1" applyFill="1" applyBorder="1">
      <alignment vertical="center"/>
    </xf>
    <xf numFmtId="0" fontId="0" fillId="5" borderId="0" xfId="0" applyFill="1" applyBorder="1">
      <alignment vertical="center"/>
    </xf>
    <xf numFmtId="0" fontId="0" fillId="5" borderId="13" xfId="0" applyFill="1" applyBorder="1">
      <alignment vertical="center"/>
    </xf>
    <xf numFmtId="176" fontId="3" fillId="5" borderId="0" xfId="0" quotePrefix="1" applyNumberFormat="1" applyFont="1" applyFill="1" applyBorder="1">
      <alignment vertical="center"/>
    </xf>
    <xf numFmtId="0" fontId="2" fillId="5" borderId="0" xfId="0" applyFont="1" applyFill="1" applyBorder="1">
      <alignment vertical="center"/>
    </xf>
    <xf numFmtId="0" fontId="4" fillId="6" borderId="3" xfId="0" quotePrefix="1" applyFont="1" applyFill="1" applyBorder="1">
      <alignment vertical="center"/>
    </xf>
    <xf numFmtId="0" fontId="4" fillId="6" borderId="7" xfId="0" quotePrefix="1" applyFont="1" applyFill="1" applyBorder="1">
      <alignment vertical="center"/>
    </xf>
    <xf numFmtId="0" fontId="4" fillId="6" borderId="5" xfId="0" quotePrefix="1" applyFont="1" applyFill="1" applyBorder="1">
      <alignment vertical="center"/>
    </xf>
    <xf numFmtId="0" fontId="4" fillId="6" borderId="6" xfId="0" applyFont="1" applyFill="1" applyBorder="1" applyAlignment="1">
      <alignment horizontal="center" vertical="center"/>
    </xf>
    <xf numFmtId="0" fontId="0" fillId="6" borderId="16" xfId="0" quotePrefix="1" applyFill="1" applyBorder="1">
      <alignment vertical="center"/>
    </xf>
    <xf numFmtId="0" fontId="0" fillId="6" borderId="0" xfId="0" quotePrefix="1" applyFill="1" applyBorder="1">
      <alignment vertical="center"/>
    </xf>
    <xf numFmtId="0" fontId="0" fillId="6" borderId="0" xfId="0" applyFill="1" applyBorder="1">
      <alignment vertical="center"/>
    </xf>
    <xf numFmtId="0" fontId="0" fillId="6" borderId="13" xfId="0" applyFill="1" applyBorder="1">
      <alignment vertical="center"/>
    </xf>
    <xf numFmtId="0" fontId="2" fillId="6" borderId="0" xfId="0" quotePrefix="1" applyFont="1" applyFill="1" applyBorder="1">
      <alignment vertical="center"/>
    </xf>
    <xf numFmtId="0" fontId="2" fillId="6" borderId="0" xfId="0" applyFont="1" applyFill="1" applyBorder="1">
      <alignment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>
      <alignment vertical="center"/>
    </xf>
    <xf numFmtId="0" fontId="9" fillId="4" borderId="1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0" xfId="0" applyFill="1" applyBorder="1">
      <alignment vertical="center"/>
    </xf>
    <xf numFmtId="0" fontId="9" fillId="8" borderId="0" xfId="0" applyFont="1" applyFill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>
      <alignment vertical="center"/>
    </xf>
    <xf numFmtId="0" fontId="0" fillId="11" borderId="0" xfId="0" applyFill="1" applyAlignment="1">
      <alignment vertical="center"/>
    </xf>
    <xf numFmtId="0" fontId="10" fillId="11" borderId="0" xfId="2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</cellXfs>
  <cellStyles count="3">
    <cellStyle name="표준" xfId="0" builtinId="0"/>
    <cellStyle name="표준 2" xfId="1"/>
    <cellStyle name="하이퍼링크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inaryconvert.com/convert_double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D148"/>
  <sheetViews>
    <sheetView tabSelected="1" topLeftCell="A4" zoomScale="85" zoomScaleNormal="85" zoomScaleSheetLayoutView="100" workbookViewId="0">
      <selection activeCell="U38" sqref="U38"/>
    </sheetView>
  </sheetViews>
  <sheetFormatPr defaultRowHeight="16.5" x14ac:dyDescent="0.3"/>
  <cols>
    <col min="1" max="1" width="16.5" style="71" bestFit="1" customWidth="1"/>
    <col min="3" max="9" width="3.5" bestFit="1" customWidth="1"/>
    <col min="10" max="10" width="3.875" bestFit="1" customWidth="1"/>
    <col min="11" max="11" width="3.5" bestFit="1" customWidth="1"/>
    <col min="12" max="12" width="3.625" bestFit="1" customWidth="1"/>
    <col min="13" max="13" width="3.875" bestFit="1" customWidth="1"/>
    <col min="14" max="15" width="3.75" bestFit="1" customWidth="1"/>
    <col min="17" max="17" width="2.25" bestFit="1" customWidth="1"/>
    <col min="19" max="19" width="2.875" bestFit="1" customWidth="1"/>
    <col min="21" max="21" width="13.875" customWidth="1"/>
    <col min="22" max="22" width="15.5" customWidth="1"/>
  </cols>
  <sheetData>
    <row r="1" spans="1:23" ht="20.25" x14ac:dyDescent="0.3">
      <c r="A1" s="137" t="s">
        <v>0</v>
      </c>
      <c r="B1" s="137"/>
    </row>
    <row r="2" spans="1:23" x14ac:dyDescent="0.3">
      <c r="A2" s="132" t="s">
        <v>1</v>
      </c>
      <c r="B2" s="133" t="s">
        <v>130</v>
      </c>
      <c r="C2" s="133"/>
      <c r="D2" s="133"/>
      <c r="E2" s="133"/>
      <c r="F2" s="133"/>
      <c r="G2" s="133" t="s">
        <v>131</v>
      </c>
      <c r="H2" s="133" t="s">
        <v>128</v>
      </c>
      <c r="I2" s="133"/>
      <c r="J2" s="133"/>
      <c r="K2" s="133" t="s">
        <v>131</v>
      </c>
      <c r="L2" s="133" t="s">
        <v>129</v>
      </c>
      <c r="M2" s="133"/>
      <c r="N2" s="133"/>
      <c r="O2" s="133" t="s">
        <v>131</v>
      </c>
      <c r="P2" s="133" t="s">
        <v>132</v>
      </c>
      <c r="Q2" s="133" t="s">
        <v>131</v>
      </c>
      <c r="R2" s="133" t="s">
        <v>133</v>
      </c>
      <c r="S2" s="133"/>
      <c r="V2" t="s">
        <v>409</v>
      </c>
    </row>
    <row r="3" spans="1:23" x14ac:dyDescent="0.3">
      <c r="V3" t="s">
        <v>410</v>
      </c>
    </row>
    <row r="4" spans="1:23" x14ac:dyDescent="0.3">
      <c r="J4" s="138" t="s">
        <v>21</v>
      </c>
      <c r="K4" s="138"/>
      <c r="L4" s="138"/>
      <c r="M4" s="138"/>
      <c r="N4" s="138"/>
      <c r="O4" s="138"/>
      <c r="V4" t="s">
        <v>411</v>
      </c>
    </row>
    <row r="5" spans="1:23" ht="17.25" thickBot="1" x14ac:dyDescent="0.35">
      <c r="N5" s="2"/>
      <c r="O5" s="1"/>
    </row>
    <row r="6" spans="1:23" ht="17.25" thickBot="1" x14ac:dyDescent="0.35">
      <c r="A6" s="71" t="s">
        <v>91</v>
      </c>
      <c r="B6" s="104" t="s">
        <v>126</v>
      </c>
      <c r="C6" s="105" t="s">
        <v>121</v>
      </c>
      <c r="D6" s="106" t="s">
        <v>122</v>
      </c>
      <c r="E6" s="106" t="s">
        <v>123</v>
      </c>
      <c r="F6" s="106" t="s">
        <v>123</v>
      </c>
      <c r="G6" s="106" t="s">
        <v>123</v>
      </c>
      <c r="H6" s="106" t="s">
        <v>122</v>
      </c>
      <c r="I6" s="106" t="s">
        <v>124</v>
      </c>
      <c r="J6" s="106" t="s">
        <v>125</v>
      </c>
      <c r="K6" s="107"/>
      <c r="L6" s="107"/>
      <c r="M6" s="107"/>
      <c r="N6" s="108"/>
      <c r="O6" s="1"/>
      <c r="V6" t="s">
        <v>413</v>
      </c>
      <c r="W6" t="s">
        <v>414</v>
      </c>
    </row>
    <row r="7" spans="1:23" x14ac:dyDescent="0.3">
      <c r="B7" s="6" t="s">
        <v>92</v>
      </c>
      <c r="C7" s="139" t="s">
        <v>93</v>
      </c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2"/>
    </row>
    <row r="8" spans="1:23" x14ac:dyDescent="0.3">
      <c r="B8" s="4" t="s">
        <v>94</v>
      </c>
      <c r="C8" s="136" t="s">
        <v>95</v>
      </c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2"/>
    </row>
    <row r="9" spans="1:23" x14ac:dyDescent="0.3">
      <c r="B9" s="4" t="s">
        <v>96</v>
      </c>
      <c r="C9" s="136" t="s">
        <v>97</v>
      </c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2"/>
    </row>
    <row r="10" spans="1:23" x14ac:dyDescent="0.3">
      <c r="B10" s="4" t="s">
        <v>98</v>
      </c>
      <c r="C10" s="136" t="s">
        <v>99</v>
      </c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2"/>
    </row>
    <row r="11" spans="1:23" ht="17.25" thickBot="1" x14ac:dyDescent="0.35">
      <c r="B11" s="5" t="s">
        <v>100</v>
      </c>
      <c r="C11" s="141" t="s">
        <v>101</v>
      </c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2"/>
    </row>
    <row r="12" spans="1:23" ht="17.25" thickBot="1" x14ac:dyDescent="0.35">
      <c r="B12" s="115" t="s">
        <v>9</v>
      </c>
      <c r="C12" s="116" t="s">
        <v>110</v>
      </c>
      <c r="D12" s="117" t="s">
        <v>111</v>
      </c>
      <c r="E12" s="117" t="s">
        <v>112</v>
      </c>
      <c r="F12" s="117" t="s">
        <v>113</v>
      </c>
      <c r="G12" s="117" t="s">
        <v>114</v>
      </c>
      <c r="H12" s="117" t="s">
        <v>115</v>
      </c>
      <c r="I12" s="117" t="s">
        <v>116</v>
      </c>
      <c r="J12" s="117" t="s">
        <v>117</v>
      </c>
      <c r="K12" s="117" t="s">
        <v>118</v>
      </c>
      <c r="L12" s="117" t="s">
        <v>119</v>
      </c>
      <c r="M12" s="117" t="s">
        <v>120</v>
      </c>
      <c r="N12" s="118"/>
      <c r="O12" s="2"/>
    </row>
    <row r="13" spans="1:23" x14ac:dyDescent="0.3">
      <c r="B13" s="6" t="s">
        <v>92</v>
      </c>
      <c r="C13" s="139" t="s">
        <v>93</v>
      </c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</row>
    <row r="14" spans="1:23" x14ac:dyDescent="0.3">
      <c r="B14" s="4" t="s">
        <v>94</v>
      </c>
      <c r="C14" s="136" t="s">
        <v>95</v>
      </c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</row>
    <row r="15" spans="1:23" x14ac:dyDescent="0.3">
      <c r="B15" s="4" t="s">
        <v>102</v>
      </c>
      <c r="C15" s="136" t="s">
        <v>127</v>
      </c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"/>
    </row>
    <row r="16" spans="1:23" x14ac:dyDescent="0.3">
      <c r="B16" s="4" t="s">
        <v>103</v>
      </c>
      <c r="C16" s="136" t="s">
        <v>106</v>
      </c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"/>
    </row>
    <row r="17" spans="1:22" x14ac:dyDescent="0.3">
      <c r="B17" s="4" t="s">
        <v>104</v>
      </c>
      <c r="C17" s="136" t="s">
        <v>107</v>
      </c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2"/>
    </row>
    <row r="18" spans="1:22" x14ac:dyDescent="0.3">
      <c r="B18" s="4" t="s">
        <v>105</v>
      </c>
      <c r="C18" s="136" t="s">
        <v>108</v>
      </c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2"/>
    </row>
    <row r="19" spans="1:22" x14ac:dyDescent="0.3">
      <c r="B19" s="4" t="s">
        <v>109</v>
      </c>
      <c r="C19" s="136" t="s">
        <v>101</v>
      </c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2"/>
    </row>
    <row r="20" spans="1:22" s="64" customFormat="1" x14ac:dyDescent="0.3"/>
    <row r="21" spans="1:22" s="64" customFormat="1" x14ac:dyDescent="0.3">
      <c r="B21" s="134" t="s">
        <v>408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</row>
    <row r="22" spans="1:22" s="64" customFormat="1" x14ac:dyDescent="0.3">
      <c r="B22" s="135" t="s">
        <v>407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</row>
    <row r="23" spans="1:22" s="64" customFormat="1" x14ac:dyDescent="0.3"/>
    <row r="24" spans="1:22" ht="17.25" x14ac:dyDescent="0.3">
      <c r="A24" s="131" t="s">
        <v>363</v>
      </c>
      <c r="N24" s="1"/>
      <c r="O24" s="1"/>
    </row>
    <row r="25" spans="1:22" s="64" customFormat="1" ht="17.25" x14ac:dyDescent="0.3">
      <c r="A25" s="125" t="s">
        <v>358</v>
      </c>
      <c r="B25" s="126"/>
      <c r="C25" s="146" t="s">
        <v>359</v>
      </c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3" t="s">
        <v>306</v>
      </c>
      <c r="S25" s="144"/>
      <c r="T25" s="144"/>
      <c r="U25" s="143" t="s">
        <v>339</v>
      </c>
      <c r="V25" s="145"/>
    </row>
    <row r="26" spans="1:22" x14ac:dyDescent="0.3">
      <c r="A26" s="75" t="s">
        <v>2</v>
      </c>
      <c r="B26" s="97" t="s">
        <v>8</v>
      </c>
      <c r="C26" s="98" t="s">
        <v>3</v>
      </c>
      <c r="D26" s="98" t="s">
        <v>4</v>
      </c>
      <c r="E26" s="98" t="s">
        <v>5</v>
      </c>
      <c r="F26" s="98" t="s">
        <v>5</v>
      </c>
      <c r="G26" s="98" t="s">
        <v>5</v>
      </c>
      <c r="H26" s="98" t="s">
        <v>4</v>
      </c>
      <c r="I26" s="98" t="s">
        <v>6</v>
      </c>
      <c r="J26" s="98" t="s">
        <v>7</v>
      </c>
      <c r="K26" s="99"/>
      <c r="L26" s="99"/>
      <c r="M26" s="99"/>
      <c r="N26" s="99"/>
      <c r="O26" s="99"/>
      <c r="P26" s="99"/>
      <c r="Q26" s="100"/>
      <c r="R26" s="92">
        <v>40001</v>
      </c>
      <c r="S26" s="92" t="s">
        <v>307</v>
      </c>
      <c r="T26" s="92">
        <f>R26+H26-1</f>
        <v>40003</v>
      </c>
      <c r="U26" s="73"/>
      <c r="V26" s="25"/>
    </row>
    <row r="27" spans="1:22" x14ac:dyDescent="0.3">
      <c r="A27" s="76"/>
      <c r="B27" s="119" t="s">
        <v>9</v>
      </c>
      <c r="C27" s="120" t="s">
        <v>10</v>
      </c>
      <c r="D27" s="120" t="s">
        <v>11</v>
      </c>
      <c r="E27" s="120" t="s">
        <v>12</v>
      </c>
      <c r="F27" s="26" t="s">
        <v>13</v>
      </c>
      <c r="G27" s="26" t="s">
        <v>14</v>
      </c>
      <c r="H27" s="26" t="s">
        <v>15</v>
      </c>
      <c r="I27" s="26" t="s">
        <v>16</v>
      </c>
      <c r="J27" s="26" t="s">
        <v>17</v>
      </c>
      <c r="K27" s="26" t="s">
        <v>18</v>
      </c>
      <c r="L27" s="120" t="s">
        <v>19</v>
      </c>
      <c r="M27" s="120" t="s">
        <v>20</v>
      </c>
      <c r="N27" s="121"/>
      <c r="O27" s="121"/>
      <c r="P27" s="121"/>
      <c r="Q27" s="122"/>
      <c r="R27" s="74"/>
      <c r="S27" s="74"/>
      <c r="T27" s="74"/>
      <c r="U27" s="43"/>
      <c r="V27" s="32"/>
    </row>
    <row r="28" spans="1:22" x14ac:dyDescent="0.3">
      <c r="A28" s="76"/>
      <c r="B28" s="36" t="s">
        <v>337</v>
      </c>
      <c r="C28" s="10"/>
      <c r="D28" s="10"/>
      <c r="E28" s="10"/>
      <c r="F28" s="27" t="s">
        <v>22</v>
      </c>
      <c r="G28" s="27"/>
      <c r="H28" s="27"/>
      <c r="I28" s="27"/>
      <c r="J28" s="27"/>
      <c r="K28" s="27"/>
      <c r="L28" s="10"/>
      <c r="M28" s="10"/>
      <c r="N28" s="10"/>
      <c r="O28" s="10"/>
      <c r="P28" s="10"/>
      <c r="Q28" s="32"/>
      <c r="R28" s="74"/>
      <c r="S28" s="74"/>
      <c r="T28" s="74"/>
      <c r="U28" s="43"/>
      <c r="V28" s="32"/>
    </row>
    <row r="29" spans="1:22" x14ac:dyDescent="0.3">
      <c r="A29" s="77"/>
      <c r="B29" s="37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5"/>
      <c r="R29" s="93"/>
      <c r="S29" s="93"/>
      <c r="T29" s="93"/>
      <c r="U29" s="44"/>
      <c r="V29" s="35"/>
    </row>
    <row r="30" spans="1:22" x14ac:dyDescent="0.3">
      <c r="A30" s="75" t="s">
        <v>310</v>
      </c>
      <c r="B30" s="97" t="s">
        <v>8</v>
      </c>
      <c r="C30" s="98" t="s">
        <v>10</v>
      </c>
      <c r="D30" s="98" t="s">
        <v>11</v>
      </c>
      <c r="E30" s="98" t="s">
        <v>23</v>
      </c>
      <c r="F30" s="98" t="s">
        <v>11</v>
      </c>
      <c r="G30" s="98" t="s">
        <v>23</v>
      </c>
      <c r="H30" s="98" t="s">
        <v>24</v>
      </c>
      <c r="I30" s="99" t="s">
        <v>25</v>
      </c>
      <c r="J30" s="98" t="s">
        <v>16</v>
      </c>
      <c r="K30" s="99"/>
      <c r="L30" s="99"/>
      <c r="M30" s="99"/>
      <c r="N30" s="99"/>
      <c r="O30" s="99"/>
      <c r="P30" s="99"/>
      <c r="Q30" s="100"/>
      <c r="R30" s="92">
        <f>T26+1</f>
        <v>40004</v>
      </c>
      <c r="S30" s="92" t="s">
        <v>307</v>
      </c>
      <c r="T30" s="92">
        <f t="shared" ref="T30" si="0">R30+H30-1</f>
        <v>40007</v>
      </c>
      <c r="U30" s="72" t="s">
        <v>349</v>
      </c>
      <c r="V30" s="25"/>
    </row>
    <row r="31" spans="1:22" x14ac:dyDescent="0.3">
      <c r="A31" s="78" t="s">
        <v>340</v>
      </c>
      <c r="B31" s="119" t="s">
        <v>9</v>
      </c>
      <c r="C31" s="120" t="s">
        <v>10</v>
      </c>
      <c r="D31" s="120" t="s">
        <v>11</v>
      </c>
      <c r="E31" s="120" t="s">
        <v>26</v>
      </c>
      <c r="F31" s="26" t="s">
        <v>27</v>
      </c>
      <c r="G31" s="26" t="s">
        <v>28</v>
      </c>
      <c r="H31" s="26" t="s">
        <v>29</v>
      </c>
      <c r="I31" s="26" t="s">
        <v>30</v>
      </c>
      <c r="J31" s="26" t="s">
        <v>30</v>
      </c>
      <c r="K31" s="26" t="s">
        <v>30</v>
      </c>
      <c r="L31" s="26" t="s">
        <v>30</v>
      </c>
      <c r="M31" s="26" t="s">
        <v>31</v>
      </c>
      <c r="N31" s="120" t="s">
        <v>32</v>
      </c>
      <c r="O31" s="120" t="s">
        <v>33</v>
      </c>
      <c r="P31" s="121"/>
      <c r="Q31" s="122"/>
      <c r="R31" s="74"/>
      <c r="S31" s="74"/>
      <c r="T31" s="74"/>
      <c r="U31" s="96" t="s">
        <v>366</v>
      </c>
      <c r="V31" s="32"/>
    </row>
    <row r="32" spans="1:22" x14ac:dyDescent="0.3">
      <c r="A32" s="79" t="s">
        <v>333</v>
      </c>
      <c r="B32" s="36" t="s">
        <v>338</v>
      </c>
      <c r="C32" s="10"/>
      <c r="D32" s="10"/>
      <c r="E32" s="10"/>
      <c r="F32" s="140" t="s">
        <v>415</v>
      </c>
      <c r="G32" s="140"/>
      <c r="H32" s="140"/>
      <c r="I32" s="140"/>
      <c r="J32" s="140"/>
      <c r="K32" s="140"/>
      <c r="L32" s="140"/>
      <c r="M32" s="140"/>
      <c r="N32" s="140"/>
      <c r="O32" s="10"/>
      <c r="P32" s="10"/>
      <c r="Q32" s="32"/>
      <c r="R32" s="74"/>
      <c r="S32" s="74"/>
      <c r="T32" s="74"/>
      <c r="U32" s="43" t="s">
        <v>416</v>
      </c>
      <c r="V32" s="32"/>
    </row>
    <row r="33" spans="1:22" x14ac:dyDescent="0.3">
      <c r="A33" s="77"/>
      <c r="B33" s="37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5"/>
      <c r="R33" s="93"/>
      <c r="S33" s="93"/>
      <c r="T33" s="93"/>
      <c r="U33" s="44" t="s">
        <v>417</v>
      </c>
      <c r="V33" s="35"/>
    </row>
    <row r="34" spans="1:22" x14ac:dyDescent="0.3">
      <c r="A34" s="75" t="s">
        <v>35</v>
      </c>
      <c r="B34" s="97" t="s">
        <v>8</v>
      </c>
      <c r="C34" s="98" t="s">
        <v>10</v>
      </c>
      <c r="D34" s="98" t="s">
        <v>11</v>
      </c>
      <c r="E34" s="98" t="s">
        <v>23</v>
      </c>
      <c r="F34" s="98" t="s">
        <v>36</v>
      </c>
      <c r="G34" s="98" t="s">
        <v>23</v>
      </c>
      <c r="H34" s="98" t="s">
        <v>37</v>
      </c>
      <c r="I34" s="98" t="s">
        <v>38</v>
      </c>
      <c r="J34" s="98" t="s">
        <v>39</v>
      </c>
      <c r="K34" s="99"/>
      <c r="L34" s="99"/>
      <c r="M34" s="99"/>
      <c r="N34" s="99"/>
      <c r="O34" s="99"/>
      <c r="P34" s="99"/>
      <c r="Q34" s="100"/>
      <c r="R34" s="92">
        <f t="shared" ref="R34" si="1">T30+1</f>
        <v>40008</v>
      </c>
      <c r="S34" s="92" t="s">
        <v>307</v>
      </c>
      <c r="T34" s="92">
        <f t="shared" ref="T34" si="2">R34+H34-1</f>
        <v>40009</v>
      </c>
      <c r="U34" s="73"/>
      <c r="V34" s="25"/>
    </row>
    <row r="35" spans="1:22" x14ac:dyDescent="0.3">
      <c r="A35" s="78" t="s">
        <v>360</v>
      </c>
      <c r="B35" s="119" t="s">
        <v>9</v>
      </c>
      <c r="C35" s="120" t="s">
        <v>10</v>
      </c>
      <c r="D35" s="120" t="s">
        <v>11</v>
      </c>
      <c r="E35" s="120" t="s">
        <v>24</v>
      </c>
      <c r="F35" s="26" t="s">
        <v>23</v>
      </c>
      <c r="G35" s="26" t="s">
        <v>23</v>
      </c>
      <c r="H35" s="26" t="s">
        <v>24</v>
      </c>
      <c r="I35" s="26" t="s">
        <v>40</v>
      </c>
      <c r="J35" s="120" t="s">
        <v>42</v>
      </c>
      <c r="K35" s="120" t="s">
        <v>41</v>
      </c>
      <c r="L35" s="121"/>
      <c r="M35" s="121"/>
      <c r="N35" s="121"/>
      <c r="O35" s="121"/>
      <c r="P35" s="121"/>
      <c r="Q35" s="122"/>
      <c r="R35" s="74"/>
      <c r="S35" s="74"/>
      <c r="T35" s="74"/>
      <c r="U35" s="43"/>
      <c r="V35" s="32"/>
    </row>
    <row r="36" spans="1:22" x14ac:dyDescent="0.3">
      <c r="A36" s="79" t="s">
        <v>334</v>
      </c>
      <c r="B36" s="36" t="s">
        <v>338</v>
      </c>
      <c r="C36" s="10"/>
      <c r="D36" s="10"/>
      <c r="E36" s="67"/>
      <c r="F36" s="140" t="s">
        <v>412</v>
      </c>
      <c r="G36" s="140"/>
      <c r="H36" s="140"/>
      <c r="I36" s="140"/>
      <c r="J36" s="140"/>
      <c r="K36" s="140"/>
      <c r="L36" s="140"/>
      <c r="M36" s="140"/>
      <c r="N36" s="140"/>
      <c r="O36" s="10"/>
      <c r="P36" s="10"/>
      <c r="Q36" s="32"/>
      <c r="R36" s="74"/>
      <c r="S36" s="74"/>
      <c r="T36" s="74"/>
      <c r="U36" s="43" t="s">
        <v>418</v>
      </c>
      <c r="V36" s="32"/>
    </row>
    <row r="37" spans="1:22" x14ac:dyDescent="0.3">
      <c r="A37" s="84"/>
      <c r="B37" s="94"/>
      <c r="C37" s="86"/>
      <c r="D37" s="85"/>
      <c r="E37" s="87"/>
      <c r="F37" s="85"/>
      <c r="G37" s="85"/>
      <c r="H37" s="85"/>
      <c r="I37" s="85"/>
      <c r="J37" s="85"/>
      <c r="K37" s="85"/>
      <c r="L37" s="85"/>
      <c r="M37" s="85"/>
      <c r="N37" s="85"/>
      <c r="O37" s="34"/>
      <c r="P37" s="34"/>
      <c r="Q37" s="35"/>
      <c r="R37" s="93"/>
      <c r="S37" s="93"/>
      <c r="T37" s="93"/>
      <c r="U37" s="44" t="s">
        <v>419</v>
      </c>
      <c r="V37" s="35"/>
    </row>
    <row r="38" spans="1:22" x14ac:dyDescent="0.3">
      <c r="A38" s="88" t="s">
        <v>46</v>
      </c>
      <c r="B38" s="97" t="s">
        <v>8</v>
      </c>
      <c r="C38" s="101" t="s">
        <v>10</v>
      </c>
      <c r="D38" s="102" t="s">
        <v>44</v>
      </c>
      <c r="E38" s="102" t="s">
        <v>23</v>
      </c>
      <c r="F38" s="102" t="s">
        <v>16</v>
      </c>
      <c r="G38" s="102" t="s">
        <v>23</v>
      </c>
      <c r="H38" s="102" t="s">
        <v>37</v>
      </c>
      <c r="I38" s="102" t="s">
        <v>45</v>
      </c>
      <c r="J38" s="102" t="s">
        <v>16</v>
      </c>
      <c r="K38" s="103"/>
      <c r="L38" s="103"/>
      <c r="M38" s="103"/>
      <c r="N38" s="103"/>
      <c r="O38" s="99"/>
      <c r="P38" s="99"/>
      <c r="Q38" s="100"/>
      <c r="R38" s="92">
        <f t="shared" ref="R38" si="3">T34+1</f>
        <v>40010</v>
      </c>
      <c r="S38" s="92" t="s">
        <v>307</v>
      </c>
      <c r="T38" s="92">
        <f t="shared" ref="T38" si="4">R38+H38-1</f>
        <v>40011</v>
      </c>
      <c r="U38" s="73"/>
      <c r="V38" s="25"/>
    </row>
    <row r="39" spans="1:22" x14ac:dyDescent="0.3">
      <c r="A39" s="79" t="s">
        <v>335</v>
      </c>
      <c r="B39" s="119" t="s">
        <v>9</v>
      </c>
      <c r="C39" s="123" t="s">
        <v>10</v>
      </c>
      <c r="D39" s="123" t="s">
        <v>11</v>
      </c>
      <c r="E39" s="123" t="s">
        <v>47</v>
      </c>
      <c r="F39" s="29">
        <v>42</v>
      </c>
      <c r="G39" s="29" t="s">
        <v>39</v>
      </c>
      <c r="H39" s="29" t="s">
        <v>31</v>
      </c>
      <c r="I39" s="29">
        <v>39</v>
      </c>
      <c r="J39" s="123">
        <v>64</v>
      </c>
      <c r="K39" s="123" t="s">
        <v>309</v>
      </c>
      <c r="L39" s="124"/>
      <c r="M39" s="124"/>
      <c r="N39" s="124"/>
      <c r="O39" s="121"/>
      <c r="P39" s="121"/>
      <c r="Q39" s="122"/>
      <c r="R39" s="74"/>
      <c r="S39" s="74"/>
      <c r="T39" s="74"/>
      <c r="U39" s="43"/>
      <c r="V39" s="32"/>
    </row>
    <row r="40" spans="1:22" x14ac:dyDescent="0.3">
      <c r="A40" s="80"/>
      <c r="B40" s="95" t="s">
        <v>338</v>
      </c>
      <c r="C40" s="81"/>
      <c r="D40" s="81"/>
      <c r="E40" s="82"/>
      <c r="F40" s="142" t="s">
        <v>308</v>
      </c>
      <c r="G40" s="142"/>
      <c r="H40" s="142"/>
      <c r="I40" s="142"/>
      <c r="J40" s="142"/>
      <c r="K40" s="142"/>
      <c r="L40" s="142"/>
      <c r="M40" s="142"/>
      <c r="N40" s="142"/>
      <c r="O40" s="10"/>
      <c r="P40" s="10"/>
      <c r="Q40" s="32"/>
      <c r="R40" s="74"/>
      <c r="S40" s="74"/>
      <c r="T40" s="74"/>
      <c r="U40" s="43"/>
      <c r="V40" s="32"/>
    </row>
    <row r="41" spans="1:22" x14ac:dyDescent="0.3">
      <c r="A41" s="84"/>
      <c r="B41" s="94"/>
      <c r="C41" s="85"/>
      <c r="D41" s="85"/>
      <c r="E41" s="87"/>
      <c r="F41" s="85"/>
      <c r="G41" s="85"/>
      <c r="H41" s="85"/>
      <c r="I41" s="85"/>
      <c r="J41" s="85"/>
      <c r="K41" s="85"/>
      <c r="L41" s="85"/>
      <c r="M41" s="85"/>
      <c r="N41" s="85"/>
      <c r="O41" s="34"/>
      <c r="P41" s="34"/>
      <c r="Q41" s="35"/>
      <c r="R41" s="93"/>
      <c r="S41" s="93"/>
      <c r="T41" s="93"/>
      <c r="U41" s="44"/>
      <c r="V41" s="35"/>
    </row>
    <row r="42" spans="1:22" x14ac:dyDescent="0.3">
      <c r="A42" s="88" t="s">
        <v>51</v>
      </c>
      <c r="B42" s="97" t="s">
        <v>8</v>
      </c>
      <c r="C42" s="102" t="s">
        <v>10</v>
      </c>
      <c r="D42" s="102" t="s">
        <v>11</v>
      </c>
      <c r="E42" s="102" t="s">
        <v>23</v>
      </c>
      <c r="F42" s="102" t="s">
        <v>54</v>
      </c>
      <c r="G42" s="102" t="s">
        <v>23</v>
      </c>
      <c r="H42" s="102" t="s">
        <v>37</v>
      </c>
      <c r="I42" s="102" t="s">
        <v>55</v>
      </c>
      <c r="J42" s="102" t="s">
        <v>56</v>
      </c>
      <c r="K42" s="103"/>
      <c r="L42" s="103"/>
      <c r="M42" s="103"/>
      <c r="N42" s="103"/>
      <c r="O42" s="99"/>
      <c r="P42" s="99"/>
      <c r="Q42" s="100"/>
      <c r="R42" s="92">
        <f t="shared" ref="R42" si="5">T38+1</f>
        <v>40012</v>
      </c>
      <c r="S42" s="92" t="s">
        <v>307</v>
      </c>
      <c r="T42" s="92">
        <f t="shared" ref="T42" si="6">R42+H42-1</f>
        <v>40013</v>
      </c>
      <c r="U42" s="73"/>
      <c r="V42" s="25"/>
    </row>
    <row r="43" spans="1:22" x14ac:dyDescent="0.3">
      <c r="A43" s="79" t="s">
        <v>336</v>
      </c>
      <c r="B43" s="119" t="s">
        <v>9</v>
      </c>
      <c r="C43" s="123" t="s">
        <v>10</v>
      </c>
      <c r="D43" s="123" t="s">
        <v>11</v>
      </c>
      <c r="E43" s="123" t="s">
        <v>24</v>
      </c>
      <c r="F43" s="29" t="s">
        <v>17</v>
      </c>
      <c r="G43" s="29" t="s">
        <v>78</v>
      </c>
      <c r="H43" s="29" t="s">
        <v>79</v>
      </c>
      <c r="I43" s="29" t="s">
        <v>80</v>
      </c>
      <c r="J43" s="123" t="s">
        <v>49</v>
      </c>
      <c r="K43" s="123" t="s">
        <v>57</v>
      </c>
      <c r="L43" s="124"/>
      <c r="M43" s="124"/>
      <c r="N43" s="124"/>
      <c r="O43" s="121"/>
      <c r="P43" s="121"/>
      <c r="Q43" s="122"/>
      <c r="R43" s="74"/>
      <c r="S43" s="74"/>
      <c r="T43" s="74"/>
      <c r="U43" s="43"/>
      <c r="V43" s="32"/>
    </row>
    <row r="44" spans="1:22" x14ac:dyDescent="0.3">
      <c r="A44" s="80"/>
      <c r="B44" s="95" t="s">
        <v>338</v>
      </c>
      <c r="C44" s="81"/>
      <c r="D44" s="81"/>
      <c r="E44" s="82"/>
      <c r="F44" s="142" t="s">
        <v>86</v>
      </c>
      <c r="G44" s="142"/>
      <c r="H44" s="142"/>
      <c r="I44" s="142"/>
      <c r="J44" s="142"/>
      <c r="K44" s="142"/>
      <c r="L44" s="142"/>
      <c r="M44" s="142"/>
      <c r="N44" s="142"/>
      <c r="O44" s="10"/>
      <c r="P44" s="10"/>
      <c r="Q44" s="32"/>
      <c r="R44" s="74"/>
      <c r="S44" s="74"/>
      <c r="T44" s="74"/>
      <c r="U44" s="43"/>
      <c r="V44" s="32"/>
    </row>
    <row r="45" spans="1:22" x14ac:dyDescent="0.3">
      <c r="A45" s="84"/>
      <c r="B45" s="94"/>
      <c r="C45" s="85"/>
      <c r="D45" s="85"/>
      <c r="E45" s="87"/>
      <c r="F45" s="85"/>
      <c r="G45" s="85"/>
      <c r="H45" s="85"/>
      <c r="I45" s="85"/>
      <c r="J45" s="85"/>
      <c r="K45" s="85"/>
      <c r="L45" s="85"/>
      <c r="M45" s="85"/>
      <c r="N45" s="85"/>
      <c r="O45" s="34"/>
      <c r="P45" s="34"/>
      <c r="Q45" s="35"/>
      <c r="R45" s="93"/>
      <c r="S45" s="93"/>
      <c r="T45" s="93"/>
      <c r="U45" s="44"/>
      <c r="V45" s="35"/>
    </row>
    <row r="46" spans="1:22" x14ac:dyDescent="0.3">
      <c r="A46" s="88" t="s">
        <v>52</v>
      </c>
      <c r="B46" s="97" t="s">
        <v>8</v>
      </c>
      <c r="C46" s="102" t="s">
        <v>10</v>
      </c>
      <c r="D46" s="102" t="s">
        <v>11</v>
      </c>
      <c r="E46" s="102" t="s">
        <v>23</v>
      </c>
      <c r="F46" s="102" t="s">
        <v>58</v>
      </c>
      <c r="G46" s="102" t="s">
        <v>23</v>
      </c>
      <c r="H46" s="102" t="s">
        <v>37</v>
      </c>
      <c r="I46" s="102" t="s">
        <v>59</v>
      </c>
      <c r="J46" s="102" t="s">
        <v>60</v>
      </c>
      <c r="K46" s="103"/>
      <c r="L46" s="103"/>
      <c r="M46" s="103"/>
      <c r="N46" s="103"/>
      <c r="O46" s="99"/>
      <c r="P46" s="99"/>
      <c r="Q46" s="100"/>
      <c r="R46" s="92">
        <f t="shared" ref="R46" si="7">T42+1</f>
        <v>40014</v>
      </c>
      <c r="S46" s="92" t="s">
        <v>307</v>
      </c>
      <c r="T46" s="92">
        <f t="shared" ref="T46" si="8">R46+H46-1</f>
        <v>40015</v>
      </c>
      <c r="U46" s="73"/>
      <c r="V46" s="25"/>
    </row>
    <row r="47" spans="1:22" x14ac:dyDescent="0.3">
      <c r="A47" s="128" t="s">
        <v>361</v>
      </c>
      <c r="B47" s="119" t="s">
        <v>9</v>
      </c>
      <c r="C47" s="123" t="s">
        <v>10</v>
      </c>
      <c r="D47" s="123" t="s">
        <v>11</v>
      </c>
      <c r="E47" s="123" t="s">
        <v>24</v>
      </c>
      <c r="F47" s="29" t="s">
        <v>27</v>
      </c>
      <c r="G47" s="29" t="s">
        <v>61</v>
      </c>
      <c r="H47" s="29" t="s">
        <v>62</v>
      </c>
      <c r="I47" s="29" t="s">
        <v>63</v>
      </c>
      <c r="J47" s="123" t="s">
        <v>64</v>
      </c>
      <c r="K47" s="123" t="s">
        <v>49</v>
      </c>
      <c r="L47" s="124"/>
      <c r="M47" s="124"/>
      <c r="N47" s="124"/>
      <c r="O47" s="121"/>
      <c r="P47" s="121"/>
      <c r="Q47" s="122"/>
      <c r="R47" s="74"/>
      <c r="S47" s="74"/>
      <c r="T47" s="74"/>
      <c r="U47" s="43"/>
      <c r="V47" s="32"/>
    </row>
    <row r="48" spans="1:22" x14ac:dyDescent="0.3">
      <c r="A48" s="79" t="s">
        <v>341</v>
      </c>
      <c r="B48" s="95" t="s">
        <v>338</v>
      </c>
      <c r="C48" s="81"/>
      <c r="D48" s="81"/>
      <c r="E48" s="82"/>
      <c r="F48" s="142" t="s">
        <v>87</v>
      </c>
      <c r="G48" s="142"/>
      <c r="H48" s="142"/>
      <c r="I48" s="142"/>
      <c r="J48" s="142"/>
      <c r="K48" s="142"/>
      <c r="L48" s="142"/>
      <c r="M48" s="142"/>
      <c r="N48" s="142"/>
      <c r="O48" s="10"/>
      <c r="P48" s="10"/>
      <c r="Q48" s="32"/>
      <c r="R48" s="74"/>
      <c r="S48" s="74"/>
      <c r="T48" s="74"/>
      <c r="U48" s="43"/>
      <c r="V48" s="32"/>
    </row>
    <row r="49" spans="1:22" x14ac:dyDescent="0.3">
      <c r="A49" s="84"/>
      <c r="B49" s="94"/>
      <c r="C49" s="85"/>
      <c r="D49" s="85"/>
      <c r="E49" s="87"/>
      <c r="F49" s="85"/>
      <c r="G49" s="85"/>
      <c r="H49" s="85"/>
      <c r="I49" s="85"/>
      <c r="J49" s="85"/>
      <c r="K49" s="85"/>
      <c r="L49" s="85"/>
      <c r="M49" s="85"/>
      <c r="N49" s="85"/>
      <c r="O49" s="34"/>
      <c r="P49" s="34"/>
      <c r="Q49" s="35"/>
      <c r="R49" s="93"/>
      <c r="S49" s="93"/>
      <c r="T49" s="93"/>
      <c r="U49" s="44"/>
      <c r="V49" s="35"/>
    </row>
    <row r="50" spans="1:22" x14ac:dyDescent="0.3">
      <c r="A50" s="88" t="s">
        <v>53</v>
      </c>
      <c r="B50" s="97" t="s">
        <v>8</v>
      </c>
      <c r="C50" s="102" t="s">
        <v>10</v>
      </c>
      <c r="D50" s="102" t="s">
        <v>11</v>
      </c>
      <c r="E50" s="102" t="s">
        <v>23</v>
      </c>
      <c r="F50" s="102" t="s">
        <v>65</v>
      </c>
      <c r="G50" s="102" t="s">
        <v>23</v>
      </c>
      <c r="H50" s="102" t="s">
        <v>37</v>
      </c>
      <c r="I50" s="102" t="s">
        <v>50</v>
      </c>
      <c r="J50" s="102" t="s">
        <v>26</v>
      </c>
      <c r="K50" s="103"/>
      <c r="L50" s="103"/>
      <c r="M50" s="103"/>
      <c r="N50" s="103"/>
      <c r="O50" s="99"/>
      <c r="P50" s="99"/>
      <c r="Q50" s="100"/>
      <c r="R50" s="92">
        <f t="shared" ref="R50" si="9">T46+1</f>
        <v>40016</v>
      </c>
      <c r="S50" s="92" t="s">
        <v>307</v>
      </c>
      <c r="T50" s="92">
        <f t="shared" ref="T50" si="10">R50+H50-1</f>
        <v>40017</v>
      </c>
      <c r="U50" s="73"/>
      <c r="V50" s="25"/>
    </row>
    <row r="51" spans="1:22" x14ac:dyDescent="0.3">
      <c r="A51" s="128" t="s">
        <v>362</v>
      </c>
      <c r="B51" s="119" t="s">
        <v>9</v>
      </c>
      <c r="C51" s="123" t="s">
        <v>10</v>
      </c>
      <c r="D51" s="123" t="s">
        <v>11</v>
      </c>
      <c r="E51" s="123" t="s">
        <v>24</v>
      </c>
      <c r="F51" s="29" t="s">
        <v>27</v>
      </c>
      <c r="G51" s="29" t="s">
        <v>66</v>
      </c>
      <c r="H51" s="29" t="s">
        <v>81</v>
      </c>
      <c r="I51" s="29" t="s">
        <v>82</v>
      </c>
      <c r="J51" s="123" t="s">
        <v>27</v>
      </c>
      <c r="K51" s="123" t="s">
        <v>67</v>
      </c>
      <c r="L51" s="124"/>
      <c r="M51" s="124"/>
      <c r="N51" s="124"/>
      <c r="O51" s="121"/>
      <c r="P51" s="121"/>
      <c r="Q51" s="122"/>
      <c r="R51" s="74"/>
      <c r="S51" s="74"/>
      <c r="T51" s="74"/>
      <c r="U51" s="43"/>
      <c r="V51" s="32"/>
    </row>
    <row r="52" spans="1:22" x14ac:dyDescent="0.3">
      <c r="A52" s="79" t="s">
        <v>342</v>
      </c>
      <c r="B52" s="95" t="s">
        <v>338</v>
      </c>
      <c r="C52" s="81"/>
      <c r="D52" s="81"/>
      <c r="E52" s="82"/>
      <c r="F52" s="142" t="s">
        <v>88</v>
      </c>
      <c r="G52" s="142"/>
      <c r="H52" s="142"/>
      <c r="I52" s="142"/>
      <c r="J52" s="142"/>
      <c r="K52" s="142"/>
      <c r="L52" s="142"/>
      <c r="M52" s="142"/>
      <c r="N52" s="142"/>
      <c r="O52" s="10"/>
      <c r="P52" s="10"/>
      <c r="Q52" s="32"/>
      <c r="R52" s="74"/>
      <c r="S52" s="74"/>
      <c r="T52" s="74"/>
      <c r="U52" s="43"/>
      <c r="V52" s="32"/>
    </row>
    <row r="53" spans="1:22" x14ac:dyDescent="0.3">
      <c r="A53" s="84"/>
      <c r="B53" s="94"/>
      <c r="C53" s="85"/>
      <c r="D53" s="85"/>
      <c r="E53" s="87"/>
      <c r="F53" s="85"/>
      <c r="G53" s="85"/>
      <c r="H53" s="85"/>
      <c r="I53" s="85"/>
      <c r="J53" s="85"/>
      <c r="K53" s="85"/>
      <c r="L53" s="85"/>
      <c r="M53" s="85"/>
      <c r="N53" s="85"/>
      <c r="O53" s="34"/>
      <c r="P53" s="34"/>
      <c r="Q53" s="35"/>
      <c r="R53" s="93"/>
      <c r="S53" s="93"/>
      <c r="T53" s="93"/>
      <c r="U53" s="44"/>
      <c r="V53" s="35"/>
    </row>
    <row r="54" spans="1:22" x14ac:dyDescent="0.3">
      <c r="A54" s="88" t="s">
        <v>344</v>
      </c>
      <c r="B54" s="97" t="s">
        <v>8</v>
      </c>
      <c r="C54" s="102" t="s">
        <v>10</v>
      </c>
      <c r="D54" s="102" t="s">
        <v>11</v>
      </c>
      <c r="E54" s="102" t="s">
        <v>23</v>
      </c>
      <c r="F54" s="102" t="s">
        <v>68</v>
      </c>
      <c r="G54" s="102" t="s">
        <v>23</v>
      </c>
      <c r="H54" s="102" t="s">
        <v>37</v>
      </c>
      <c r="I54" s="102" t="s">
        <v>69</v>
      </c>
      <c r="J54" s="102" t="s">
        <v>70</v>
      </c>
      <c r="K54" s="103"/>
      <c r="L54" s="103"/>
      <c r="M54" s="103"/>
      <c r="N54" s="103"/>
      <c r="O54" s="99"/>
      <c r="P54" s="99"/>
      <c r="Q54" s="100"/>
      <c r="R54" s="92">
        <f t="shared" ref="R54" si="11">T50+1</f>
        <v>40018</v>
      </c>
      <c r="S54" s="92" t="s">
        <v>307</v>
      </c>
      <c r="T54" s="92">
        <f t="shared" ref="T54" si="12">R54+H54-1</f>
        <v>40019</v>
      </c>
      <c r="U54" s="73"/>
      <c r="V54" s="25"/>
    </row>
    <row r="55" spans="1:22" x14ac:dyDescent="0.3">
      <c r="A55" s="80"/>
      <c r="B55" s="119" t="s">
        <v>9</v>
      </c>
      <c r="C55" s="123" t="s">
        <v>10</v>
      </c>
      <c r="D55" s="123" t="s">
        <v>11</v>
      </c>
      <c r="E55" s="123" t="s">
        <v>24</v>
      </c>
      <c r="F55" s="29" t="s">
        <v>48</v>
      </c>
      <c r="G55" s="29" t="s">
        <v>62</v>
      </c>
      <c r="H55" s="29" t="s">
        <v>83</v>
      </c>
      <c r="I55" s="29" t="s">
        <v>84</v>
      </c>
      <c r="J55" s="123" t="s">
        <v>71</v>
      </c>
      <c r="K55" s="123" t="s">
        <v>72</v>
      </c>
      <c r="L55" s="124"/>
      <c r="M55" s="124"/>
      <c r="N55" s="124"/>
      <c r="O55" s="121"/>
      <c r="P55" s="121"/>
      <c r="Q55" s="122"/>
      <c r="R55" s="74"/>
      <c r="S55" s="74"/>
      <c r="T55" s="74"/>
      <c r="U55" s="43"/>
      <c r="V55" s="32"/>
    </row>
    <row r="56" spans="1:22" x14ac:dyDescent="0.3">
      <c r="A56" s="79" t="s">
        <v>343</v>
      </c>
      <c r="B56" s="95" t="s">
        <v>337</v>
      </c>
      <c r="C56" s="81"/>
      <c r="D56" s="81"/>
      <c r="E56" s="82"/>
      <c r="F56" s="142" t="s">
        <v>89</v>
      </c>
      <c r="G56" s="142"/>
      <c r="H56" s="142"/>
      <c r="I56" s="142"/>
      <c r="J56" s="142"/>
      <c r="K56" s="142"/>
      <c r="L56" s="142"/>
      <c r="M56" s="142"/>
      <c r="N56" s="142"/>
      <c r="O56" s="10"/>
      <c r="P56" s="10"/>
      <c r="Q56" s="32"/>
      <c r="R56" s="74"/>
      <c r="S56" s="74"/>
      <c r="T56" s="74"/>
      <c r="U56" s="43"/>
      <c r="V56" s="32"/>
    </row>
    <row r="57" spans="1:22" x14ac:dyDescent="0.3">
      <c r="A57" s="77"/>
      <c r="B57" s="94"/>
      <c r="C57" s="34"/>
      <c r="D57" s="34"/>
      <c r="E57" s="89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5"/>
      <c r="R57" s="93"/>
      <c r="S57" s="93"/>
      <c r="T57" s="93"/>
      <c r="U57" s="44"/>
      <c r="V57" s="35"/>
    </row>
    <row r="58" spans="1:22" x14ac:dyDescent="0.3">
      <c r="A58" s="75" t="s">
        <v>346</v>
      </c>
      <c r="B58" s="97" t="s">
        <v>8</v>
      </c>
      <c r="C58" s="102" t="s">
        <v>10</v>
      </c>
      <c r="D58" s="102" t="s">
        <v>11</v>
      </c>
      <c r="E58" s="102" t="s">
        <v>23</v>
      </c>
      <c r="F58" s="102" t="s">
        <v>73</v>
      </c>
      <c r="G58" s="102" t="s">
        <v>23</v>
      </c>
      <c r="H58" s="102" t="s">
        <v>37</v>
      </c>
      <c r="I58" s="102" t="s">
        <v>32</v>
      </c>
      <c r="J58" s="102" t="s">
        <v>74</v>
      </c>
      <c r="K58" s="99"/>
      <c r="L58" s="99"/>
      <c r="M58" s="99"/>
      <c r="N58" s="99"/>
      <c r="O58" s="99"/>
      <c r="P58" s="99"/>
      <c r="Q58" s="100"/>
      <c r="R58" s="92">
        <f t="shared" ref="R58" si="13">T54+1</f>
        <v>40020</v>
      </c>
      <c r="S58" s="92" t="s">
        <v>307</v>
      </c>
      <c r="T58" s="92">
        <f t="shared" ref="T58" si="14">R58+H58-1</f>
        <v>40021</v>
      </c>
      <c r="U58" s="73"/>
      <c r="V58" s="25"/>
    </row>
    <row r="59" spans="1:22" x14ac:dyDescent="0.3">
      <c r="A59" s="76"/>
      <c r="B59" s="119" t="s">
        <v>9</v>
      </c>
      <c r="C59" s="123" t="s">
        <v>10</v>
      </c>
      <c r="D59" s="123" t="s">
        <v>11</v>
      </c>
      <c r="E59" s="123" t="s">
        <v>24</v>
      </c>
      <c r="F59" s="29" t="s">
        <v>48</v>
      </c>
      <c r="G59" s="29" t="s">
        <v>75</v>
      </c>
      <c r="H59" s="29" t="s">
        <v>76</v>
      </c>
      <c r="I59" s="29" t="s">
        <v>85</v>
      </c>
      <c r="J59" s="123" t="s">
        <v>76</v>
      </c>
      <c r="K59" s="123" t="s">
        <v>77</v>
      </c>
      <c r="L59" s="121"/>
      <c r="M59" s="121"/>
      <c r="N59" s="121"/>
      <c r="O59" s="121"/>
      <c r="P59" s="121"/>
      <c r="Q59" s="122"/>
      <c r="R59" s="74"/>
      <c r="S59" s="74"/>
      <c r="T59" s="74"/>
      <c r="U59" s="43"/>
      <c r="V59" s="32"/>
    </row>
    <row r="60" spans="1:22" x14ac:dyDescent="0.3">
      <c r="A60" s="79" t="s">
        <v>345</v>
      </c>
      <c r="B60" s="95" t="s">
        <v>338</v>
      </c>
      <c r="C60" s="10"/>
      <c r="D60" s="10"/>
      <c r="E60" s="10"/>
      <c r="F60" s="142" t="s">
        <v>90</v>
      </c>
      <c r="G60" s="142"/>
      <c r="H60" s="142"/>
      <c r="I60" s="142"/>
      <c r="J60" s="142"/>
      <c r="K60" s="142"/>
      <c r="L60" s="142"/>
      <c r="M60" s="142"/>
      <c r="N60" s="142"/>
      <c r="O60" s="10"/>
      <c r="P60" s="10"/>
      <c r="Q60" s="32"/>
      <c r="R60" s="74"/>
      <c r="S60" s="74"/>
      <c r="T60" s="74"/>
      <c r="U60" s="43"/>
      <c r="V60" s="32"/>
    </row>
    <row r="61" spans="1:22" x14ac:dyDescent="0.3">
      <c r="A61" s="77"/>
      <c r="B61" s="9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5"/>
      <c r="R61" s="93"/>
      <c r="S61" s="93"/>
      <c r="T61" s="93"/>
      <c r="U61" s="44"/>
      <c r="V61" s="35"/>
    </row>
    <row r="62" spans="1:22" x14ac:dyDescent="0.3">
      <c r="A62" s="90" t="s">
        <v>347</v>
      </c>
      <c r="B62" s="97" t="s">
        <v>8</v>
      </c>
      <c r="C62" s="98" t="s">
        <v>3</v>
      </c>
      <c r="D62" s="98" t="s">
        <v>4</v>
      </c>
      <c r="E62" s="98" t="s">
        <v>5</v>
      </c>
      <c r="F62" s="98" t="s">
        <v>136</v>
      </c>
      <c r="G62" s="98" t="s">
        <v>5</v>
      </c>
      <c r="H62" s="98" t="s">
        <v>24</v>
      </c>
      <c r="I62" s="98" t="s">
        <v>137</v>
      </c>
      <c r="J62" s="98" t="s">
        <v>138</v>
      </c>
      <c r="K62" s="99"/>
      <c r="L62" s="99"/>
      <c r="M62" s="99"/>
      <c r="N62" s="99"/>
      <c r="O62" s="99"/>
      <c r="P62" s="99"/>
      <c r="Q62" s="100"/>
      <c r="R62" s="92">
        <f t="shared" ref="R62:R111" si="15">T58+1</f>
        <v>40022</v>
      </c>
      <c r="S62" s="92" t="s">
        <v>307</v>
      </c>
      <c r="T62" s="92">
        <f t="shared" ref="T62:T74" si="16">R62+H62-1</f>
        <v>40025</v>
      </c>
      <c r="U62" s="73"/>
      <c r="V62" s="25"/>
    </row>
    <row r="63" spans="1:22" x14ac:dyDescent="0.3">
      <c r="A63" s="76"/>
      <c r="B63" s="119" t="s">
        <v>9</v>
      </c>
      <c r="C63" s="120" t="s">
        <v>3</v>
      </c>
      <c r="D63" s="120" t="s">
        <v>4</v>
      </c>
      <c r="E63" s="120" t="s">
        <v>26</v>
      </c>
      <c r="F63" s="26" t="s">
        <v>5</v>
      </c>
      <c r="G63" s="26" t="s">
        <v>5</v>
      </c>
      <c r="H63" s="26" t="s">
        <v>5</v>
      </c>
      <c r="I63" s="26" t="s">
        <v>5</v>
      </c>
      <c r="J63" s="26" t="s">
        <v>5</v>
      </c>
      <c r="K63" s="26" t="s">
        <v>5</v>
      </c>
      <c r="L63" s="26" t="s">
        <v>5</v>
      </c>
      <c r="M63" s="26" t="s">
        <v>5</v>
      </c>
      <c r="N63" s="120" t="s">
        <v>140</v>
      </c>
      <c r="O63" s="120" t="s">
        <v>141</v>
      </c>
      <c r="P63" s="121"/>
      <c r="Q63" s="122"/>
      <c r="R63" s="74"/>
      <c r="S63" s="74"/>
      <c r="T63" s="74"/>
      <c r="U63" s="43"/>
      <c r="V63" s="32"/>
    </row>
    <row r="64" spans="1:22" x14ac:dyDescent="0.3">
      <c r="A64" s="79" t="s">
        <v>351</v>
      </c>
      <c r="B64" s="36" t="s">
        <v>338</v>
      </c>
      <c r="C64" s="10"/>
      <c r="D64" s="10"/>
      <c r="E64" s="10"/>
      <c r="F64" s="140" t="s">
        <v>143</v>
      </c>
      <c r="G64" s="140"/>
      <c r="H64" s="140"/>
      <c r="I64" s="140"/>
      <c r="J64" s="140"/>
      <c r="K64" s="140"/>
      <c r="L64" s="140"/>
      <c r="M64" s="140"/>
      <c r="N64" s="140"/>
      <c r="O64" s="10"/>
      <c r="P64" s="10"/>
      <c r="Q64" s="32"/>
      <c r="R64" s="74"/>
      <c r="S64" s="74"/>
      <c r="T64" s="74"/>
      <c r="U64" s="43"/>
      <c r="V64" s="32"/>
    </row>
    <row r="65" spans="1:22" x14ac:dyDescent="0.3">
      <c r="A65" s="77"/>
      <c r="B65" s="37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5"/>
      <c r="R65" s="93"/>
      <c r="S65" s="93"/>
      <c r="T65" s="93"/>
      <c r="U65" s="44"/>
      <c r="V65" s="35"/>
    </row>
    <row r="66" spans="1:22" x14ac:dyDescent="0.3">
      <c r="A66" s="90" t="s">
        <v>348</v>
      </c>
      <c r="B66" s="97" t="s">
        <v>8</v>
      </c>
      <c r="C66" s="102" t="s">
        <v>3</v>
      </c>
      <c r="D66" s="102" t="s">
        <v>4</v>
      </c>
      <c r="E66" s="102" t="s">
        <v>5</v>
      </c>
      <c r="F66" s="102" t="s">
        <v>15</v>
      </c>
      <c r="G66" s="102" t="s">
        <v>5</v>
      </c>
      <c r="H66" s="102" t="s">
        <v>37</v>
      </c>
      <c r="I66" s="102" t="s">
        <v>13</v>
      </c>
      <c r="J66" s="102" t="s">
        <v>144</v>
      </c>
      <c r="K66" s="99"/>
      <c r="L66" s="99"/>
      <c r="M66" s="99"/>
      <c r="N66" s="99"/>
      <c r="O66" s="99"/>
      <c r="P66" s="99"/>
      <c r="Q66" s="100"/>
      <c r="R66" s="92">
        <f t="shared" si="15"/>
        <v>40026</v>
      </c>
      <c r="S66" s="92" t="s">
        <v>307</v>
      </c>
      <c r="T66" s="92">
        <f t="shared" si="16"/>
        <v>40027</v>
      </c>
      <c r="U66" s="73"/>
      <c r="V66" s="25"/>
    </row>
    <row r="67" spans="1:22" x14ac:dyDescent="0.3">
      <c r="A67" s="76"/>
      <c r="B67" s="119" t="s">
        <v>9</v>
      </c>
      <c r="C67" s="123" t="s">
        <v>3</v>
      </c>
      <c r="D67" s="123" t="s">
        <v>4</v>
      </c>
      <c r="E67" s="123" t="s">
        <v>24</v>
      </c>
      <c r="F67" s="29" t="s">
        <v>5</v>
      </c>
      <c r="G67" s="29" t="s">
        <v>5</v>
      </c>
      <c r="H67" s="29" t="s">
        <v>5</v>
      </c>
      <c r="I67" s="29" t="s">
        <v>5</v>
      </c>
      <c r="J67" s="123" t="s">
        <v>145</v>
      </c>
      <c r="K67" s="123" t="s">
        <v>146</v>
      </c>
      <c r="L67" s="121"/>
      <c r="M67" s="121"/>
      <c r="N67" s="121"/>
      <c r="O67" s="121"/>
      <c r="P67" s="121"/>
      <c r="Q67" s="122"/>
      <c r="R67" s="74"/>
      <c r="S67" s="74"/>
      <c r="T67" s="74"/>
      <c r="U67" s="43"/>
      <c r="V67" s="32"/>
    </row>
    <row r="68" spans="1:22" x14ac:dyDescent="0.3">
      <c r="A68" s="79" t="s">
        <v>350</v>
      </c>
      <c r="B68" s="36" t="s">
        <v>338</v>
      </c>
      <c r="C68" s="10"/>
      <c r="D68" s="10"/>
      <c r="E68" s="10"/>
      <c r="F68" s="140" t="s">
        <v>148</v>
      </c>
      <c r="G68" s="140"/>
      <c r="H68" s="140"/>
      <c r="I68" s="140"/>
      <c r="J68" s="140"/>
      <c r="K68" s="140"/>
      <c r="L68" s="140"/>
      <c r="M68" s="140"/>
      <c r="N68" s="140"/>
      <c r="O68" s="10"/>
      <c r="P68" s="10"/>
      <c r="Q68" s="32"/>
      <c r="R68" s="74"/>
      <c r="S68" s="74"/>
      <c r="T68" s="74"/>
      <c r="U68" s="43"/>
      <c r="V68" s="32"/>
    </row>
    <row r="69" spans="1:22" s="64" customFormat="1" x14ac:dyDescent="0.3">
      <c r="A69" s="77"/>
      <c r="B69" s="37"/>
      <c r="C69" s="34"/>
      <c r="D69" s="34"/>
      <c r="E69" s="34"/>
      <c r="F69" s="91"/>
      <c r="G69" s="91"/>
      <c r="H69" s="91"/>
      <c r="I69" s="91"/>
      <c r="J69" s="91"/>
      <c r="K69" s="91"/>
      <c r="L69" s="91"/>
      <c r="M69" s="91"/>
      <c r="N69" s="91"/>
      <c r="O69" s="34"/>
      <c r="P69" s="34"/>
      <c r="Q69" s="35"/>
      <c r="R69" s="93"/>
      <c r="S69" s="93"/>
      <c r="T69" s="93"/>
      <c r="U69" s="44"/>
      <c r="V69" s="35"/>
    </row>
    <row r="70" spans="1:22" x14ac:dyDescent="0.3">
      <c r="A70" s="90" t="s">
        <v>134</v>
      </c>
      <c r="B70" s="97" t="s">
        <v>8</v>
      </c>
      <c r="C70" s="102" t="s">
        <v>3</v>
      </c>
      <c r="D70" s="102" t="s">
        <v>4</v>
      </c>
      <c r="E70" s="102" t="s">
        <v>5</v>
      </c>
      <c r="F70" s="102" t="s">
        <v>149</v>
      </c>
      <c r="G70" s="102" t="s">
        <v>5</v>
      </c>
      <c r="H70" s="102" t="s">
        <v>37</v>
      </c>
      <c r="I70" s="102" t="s">
        <v>150</v>
      </c>
      <c r="J70" s="102" t="s">
        <v>58</v>
      </c>
      <c r="K70" s="99"/>
      <c r="L70" s="99"/>
      <c r="M70" s="99"/>
      <c r="N70" s="99"/>
      <c r="O70" s="99"/>
      <c r="P70" s="99"/>
      <c r="Q70" s="100"/>
      <c r="R70" s="92">
        <f>T66+3</f>
        <v>40030</v>
      </c>
      <c r="S70" s="92" t="s">
        <v>307</v>
      </c>
      <c r="T70" s="92">
        <f t="shared" si="16"/>
        <v>40031</v>
      </c>
      <c r="U70" s="73"/>
      <c r="V70" s="25"/>
    </row>
    <row r="71" spans="1:22" x14ac:dyDescent="0.3">
      <c r="A71" s="76"/>
      <c r="B71" s="119" t="s">
        <v>9</v>
      </c>
      <c r="C71" s="123" t="s">
        <v>3</v>
      </c>
      <c r="D71" s="123" t="s">
        <v>4</v>
      </c>
      <c r="E71" s="123" t="s">
        <v>24</v>
      </c>
      <c r="F71" s="29" t="s">
        <v>151</v>
      </c>
      <c r="G71" s="29" t="s">
        <v>55</v>
      </c>
      <c r="H71" s="29" t="s">
        <v>152</v>
      </c>
      <c r="I71" s="29" t="s">
        <v>153</v>
      </c>
      <c r="J71" s="123" t="s">
        <v>154</v>
      </c>
      <c r="K71" s="123" t="s">
        <v>155</v>
      </c>
      <c r="L71" s="121"/>
      <c r="M71" s="121"/>
      <c r="N71" s="121"/>
      <c r="O71" s="121"/>
      <c r="P71" s="121"/>
      <c r="Q71" s="122"/>
      <c r="R71" s="74"/>
      <c r="S71" s="74"/>
      <c r="T71" s="74"/>
      <c r="U71" s="43"/>
      <c r="V71" s="32"/>
    </row>
    <row r="72" spans="1:22" x14ac:dyDescent="0.3">
      <c r="A72" s="79" t="s">
        <v>352</v>
      </c>
      <c r="B72" s="36" t="s">
        <v>338</v>
      </c>
      <c r="C72" s="10"/>
      <c r="D72" s="10"/>
      <c r="E72" s="10"/>
      <c r="F72" s="142" t="s">
        <v>156</v>
      </c>
      <c r="G72" s="142"/>
      <c r="H72" s="142"/>
      <c r="I72" s="142"/>
      <c r="J72" s="142"/>
      <c r="K72" s="142"/>
      <c r="L72" s="142"/>
      <c r="M72" s="142"/>
      <c r="N72" s="142"/>
      <c r="O72" s="10"/>
      <c r="P72" s="10"/>
      <c r="Q72" s="32"/>
      <c r="R72" s="74"/>
      <c r="S72" s="74"/>
      <c r="T72" s="74"/>
      <c r="U72" s="43"/>
      <c r="V72" s="32"/>
    </row>
    <row r="73" spans="1:22" x14ac:dyDescent="0.3">
      <c r="A73" s="77"/>
      <c r="B73" s="37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5"/>
      <c r="R73" s="93"/>
      <c r="S73" s="93"/>
      <c r="T73" s="93"/>
      <c r="U73" s="44"/>
      <c r="V73" s="35"/>
    </row>
    <row r="74" spans="1:22" x14ac:dyDescent="0.3">
      <c r="A74" s="76" t="s">
        <v>135</v>
      </c>
      <c r="B74" s="109" t="s">
        <v>8</v>
      </c>
      <c r="C74" s="110" t="s">
        <v>3</v>
      </c>
      <c r="D74" s="110" t="s">
        <v>4</v>
      </c>
      <c r="E74" s="110" t="s">
        <v>5</v>
      </c>
      <c r="F74" s="110" t="s">
        <v>157</v>
      </c>
      <c r="G74" s="110" t="s">
        <v>5</v>
      </c>
      <c r="H74" s="110" t="s">
        <v>37</v>
      </c>
      <c r="I74" s="110" t="s">
        <v>158</v>
      </c>
      <c r="J74" s="110" t="s">
        <v>138</v>
      </c>
      <c r="K74" s="111"/>
      <c r="L74" s="111"/>
      <c r="M74" s="111"/>
      <c r="N74" s="111"/>
      <c r="O74" s="111"/>
      <c r="P74" s="111"/>
      <c r="Q74" s="112"/>
      <c r="R74" s="74">
        <f t="shared" si="15"/>
        <v>40032</v>
      </c>
      <c r="S74" s="74" t="s">
        <v>307</v>
      </c>
      <c r="T74" s="74">
        <f t="shared" si="16"/>
        <v>40033</v>
      </c>
      <c r="U74" s="43"/>
      <c r="V74" s="32"/>
    </row>
    <row r="75" spans="1:22" x14ac:dyDescent="0.3">
      <c r="A75" s="76"/>
      <c r="B75" s="119" t="s">
        <v>9</v>
      </c>
      <c r="C75" s="123" t="s">
        <v>3</v>
      </c>
      <c r="D75" s="123" t="s">
        <v>4</v>
      </c>
      <c r="E75" s="123" t="s">
        <v>24</v>
      </c>
      <c r="F75" s="29" t="s">
        <v>27</v>
      </c>
      <c r="G75" s="29" t="s">
        <v>161</v>
      </c>
      <c r="H75" s="29" t="s">
        <v>163</v>
      </c>
      <c r="I75" s="29" t="s">
        <v>40</v>
      </c>
      <c r="J75" s="123" t="s">
        <v>18</v>
      </c>
      <c r="K75" s="123" t="s">
        <v>82</v>
      </c>
      <c r="L75" s="121"/>
      <c r="M75" s="121"/>
      <c r="N75" s="121"/>
      <c r="O75" s="121"/>
      <c r="P75" s="121"/>
      <c r="Q75" s="122"/>
      <c r="R75" s="74"/>
      <c r="S75" s="74"/>
      <c r="T75" s="74"/>
      <c r="U75" s="43"/>
      <c r="V75" s="32"/>
    </row>
    <row r="76" spans="1:22" x14ac:dyDescent="0.3">
      <c r="A76" s="79" t="s">
        <v>353</v>
      </c>
      <c r="B76" s="36" t="s">
        <v>337</v>
      </c>
      <c r="C76" s="10"/>
      <c r="D76" s="10"/>
      <c r="E76" s="10"/>
      <c r="F76" s="142" t="s">
        <v>167</v>
      </c>
      <c r="G76" s="142"/>
      <c r="H76" s="142"/>
      <c r="I76" s="142"/>
      <c r="J76" s="142"/>
      <c r="K76" s="142"/>
      <c r="L76" s="142"/>
      <c r="M76" s="142"/>
      <c r="N76" s="142"/>
      <c r="O76" s="10"/>
      <c r="P76" s="10"/>
      <c r="Q76" s="32"/>
      <c r="R76" s="74"/>
      <c r="S76" s="74"/>
      <c r="T76" s="74"/>
      <c r="U76" s="43"/>
      <c r="V76" s="32"/>
    </row>
    <row r="77" spans="1:22" s="64" customFormat="1" x14ac:dyDescent="0.3">
      <c r="A77" s="76"/>
      <c r="B77" s="36"/>
      <c r="C77" s="10"/>
      <c r="D77" s="10"/>
      <c r="E77" s="10"/>
      <c r="F77" s="83"/>
      <c r="G77" s="83"/>
      <c r="H77" s="83"/>
      <c r="I77" s="83"/>
      <c r="J77" s="83"/>
      <c r="K77" s="83"/>
      <c r="L77" s="83"/>
      <c r="M77" s="83"/>
      <c r="N77" s="83"/>
      <c r="O77" s="10"/>
      <c r="P77" s="10"/>
      <c r="Q77" s="32"/>
      <c r="R77" s="74"/>
      <c r="S77" s="74"/>
      <c r="T77" s="74"/>
      <c r="U77" s="43"/>
      <c r="V77" s="32"/>
    </row>
    <row r="78" spans="1:22" s="64" customFormat="1" x14ac:dyDescent="0.3">
      <c r="A78" s="75" t="s">
        <v>310</v>
      </c>
      <c r="B78" s="97" t="s">
        <v>126</v>
      </c>
      <c r="C78" s="98" t="s">
        <v>110</v>
      </c>
      <c r="D78" s="98" t="s">
        <v>111</v>
      </c>
      <c r="E78" s="98" t="s">
        <v>123</v>
      </c>
      <c r="F78" s="98">
        <v>25</v>
      </c>
      <c r="G78" s="98" t="s">
        <v>123</v>
      </c>
      <c r="H78" s="98" t="s">
        <v>311</v>
      </c>
      <c r="I78" s="98" t="s">
        <v>367</v>
      </c>
      <c r="J78" s="99" t="s">
        <v>321</v>
      </c>
      <c r="K78" s="99"/>
      <c r="L78" s="99"/>
      <c r="M78" s="99"/>
      <c r="N78" s="99"/>
      <c r="O78" s="99"/>
      <c r="P78" s="99"/>
      <c r="Q78" s="100"/>
      <c r="R78" s="92">
        <f>T74+5</f>
        <v>40038</v>
      </c>
      <c r="S78" s="92" t="s">
        <v>307</v>
      </c>
      <c r="T78" s="92">
        <f t="shared" ref="T78" si="17">R78+H78-1</f>
        <v>40039</v>
      </c>
      <c r="U78" s="73"/>
      <c r="V78" s="25"/>
    </row>
    <row r="79" spans="1:22" s="64" customFormat="1" x14ac:dyDescent="0.3">
      <c r="A79" s="78" t="s">
        <v>312</v>
      </c>
      <c r="B79" s="119" t="s">
        <v>313</v>
      </c>
      <c r="C79" s="120" t="s">
        <v>110</v>
      </c>
      <c r="D79" s="120" t="s">
        <v>111</v>
      </c>
      <c r="E79" s="120" t="s">
        <v>314</v>
      </c>
      <c r="F79" s="26" t="s">
        <v>5</v>
      </c>
      <c r="G79" s="26" t="s">
        <v>5</v>
      </c>
      <c r="H79" s="26" t="s">
        <v>5</v>
      </c>
      <c r="I79" s="26" t="s">
        <v>368</v>
      </c>
      <c r="J79" s="120" t="s">
        <v>369</v>
      </c>
      <c r="K79" s="120">
        <v>38</v>
      </c>
      <c r="L79" s="121"/>
      <c r="M79" s="121"/>
      <c r="N79" s="121"/>
      <c r="O79" s="121"/>
      <c r="P79" s="121"/>
      <c r="Q79" s="122"/>
      <c r="R79" s="74"/>
      <c r="S79" s="74"/>
      <c r="T79" s="74"/>
      <c r="U79" s="43"/>
      <c r="V79" s="32"/>
    </row>
    <row r="80" spans="1:22" s="64" customFormat="1" x14ac:dyDescent="0.3">
      <c r="A80" s="79" t="s">
        <v>333</v>
      </c>
      <c r="B80" s="36" t="s">
        <v>338</v>
      </c>
      <c r="C80" s="10"/>
      <c r="D80" s="10"/>
      <c r="E80" s="67"/>
      <c r="F80" s="140" t="s">
        <v>370</v>
      </c>
      <c r="G80" s="140"/>
      <c r="H80" s="140"/>
      <c r="I80" s="140"/>
      <c r="J80" s="140"/>
      <c r="K80" s="140"/>
      <c r="L80" s="140"/>
      <c r="M80" s="140"/>
      <c r="N80" s="140"/>
      <c r="O80" s="10"/>
      <c r="P80" s="10"/>
      <c r="Q80" s="32"/>
      <c r="R80" s="74"/>
      <c r="S80" s="74"/>
      <c r="T80" s="74"/>
      <c r="U80" s="43"/>
      <c r="V80" s="32"/>
    </row>
    <row r="81" spans="1:22" s="64" customFormat="1" x14ac:dyDescent="0.3">
      <c r="A81" s="77"/>
      <c r="B81" s="37"/>
      <c r="C81" s="34"/>
      <c r="D81" s="34"/>
      <c r="E81" s="34"/>
      <c r="F81" s="91"/>
      <c r="G81" s="91"/>
      <c r="H81" s="91"/>
      <c r="I81" s="91"/>
      <c r="J81" s="91"/>
      <c r="K81" s="91"/>
      <c r="L81" s="91"/>
      <c r="M81" s="91"/>
      <c r="N81" s="91"/>
      <c r="O81" s="34"/>
      <c r="P81" s="34"/>
      <c r="Q81" s="35"/>
      <c r="R81" s="93"/>
      <c r="S81" s="93"/>
      <c r="T81" s="93"/>
      <c r="U81" s="44"/>
      <c r="V81" s="35"/>
    </row>
    <row r="82" spans="1:22" s="64" customFormat="1" x14ac:dyDescent="0.3">
      <c r="A82" s="78" t="s">
        <v>327</v>
      </c>
      <c r="B82" s="109" t="s">
        <v>126</v>
      </c>
      <c r="C82" s="113" t="s">
        <v>110</v>
      </c>
      <c r="D82" s="110" t="s">
        <v>111</v>
      </c>
      <c r="E82" s="110" t="s">
        <v>123</v>
      </c>
      <c r="F82" s="110">
        <v>27</v>
      </c>
      <c r="G82" s="110" t="s">
        <v>328</v>
      </c>
      <c r="H82" s="110" t="s">
        <v>329</v>
      </c>
      <c r="I82" s="110">
        <v>74</v>
      </c>
      <c r="J82" s="110">
        <v>0</v>
      </c>
      <c r="K82" s="114"/>
      <c r="L82" s="114"/>
      <c r="M82" s="114"/>
      <c r="N82" s="114"/>
      <c r="O82" s="111"/>
      <c r="P82" s="111"/>
      <c r="Q82" s="112"/>
      <c r="R82" s="74">
        <f t="shared" ref="R82" si="18">T78+1</f>
        <v>40040</v>
      </c>
      <c r="S82" s="74" t="s">
        <v>307</v>
      </c>
      <c r="T82" s="74">
        <f t="shared" ref="T82" si="19">R82+H82-1</f>
        <v>40041</v>
      </c>
      <c r="U82" s="43"/>
      <c r="V82" s="32"/>
    </row>
    <row r="83" spans="1:22" s="64" customFormat="1" x14ac:dyDescent="0.3">
      <c r="A83" s="78" t="s">
        <v>318</v>
      </c>
      <c r="B83" s="119" t="s">
        <v>313</v>
      </c>
      <c r="C83" s="123" t="s">
        <v>331</v>
      </c>
      <c r="D83" s="123" t="s">
        <v>332</v>
      </c>
      <c r="E83" s="123" t="s">
        <v>314</v>
      </c>
      <c r="F83" s="29" t="s">
        <v>371</v>
      </c>
      <c r="G83" s="29" t="s">
        <v>314</v>
      </c>
      <c r="H83" s="29" t="s">
        <v>372</v>
      </c>
      <c r="I83" s="29" t="s">
        <v>373</v>
      </c>
      <c r="J83" s="123" t="s">
        <v>16</v>
      </c>
      <c r="K83" s="123" t="s">
        <v>374</v>
      </c>
      <c r="L83" s="124"/>
      <c r="M83" s="124"/>
      <c r="N83" s="124"/>
      <c r="O83" s="121"/>
      <c r="P83" s="121"/>
      <c r="Q83" s="122"/>
      <c r="R83" s="74"/>
      <c r="S83" s="74"/>
      <c r="T83" s="74"/>
      <c r="U83" s="43"/>
      <c r="V83" s="32"/>
    </row>
    <row r="84" spans="1:22" x14ac:dyDescent="0.3">
      <c r="A84" s="79" t="s">
        <v>354</v>
      </c>
      <c r="B84" s="95" t="s">
        <v>355</v>
      </c>
      <c r="C84" s="81"/>
      <c r="D84" s="81"/>
      <c r="E84" s="82"/>
      <c r="F84" s="142" t="s">
        <v>375</v>
      </c>
      <c r="G84" s="142"/>
      <c r="H84" s="142"/>
      <c r="I84" s="142"/>
      <c r="J84" s="142"/>
      <c r="K84" s="142"/>
      <c r="L84" s="142"/>
      <c r="M84" s="142"/>
      <c r="N84" s="142"/>
      <c r="O84" s="10"/>
      <c r="P84" s="10"/>
      <c r="Q84" s="32"/>
      <c r="R84" s="74"/>
      <c r="S84" s="74"/>
      <c r="T84" s="74"/>
      <c r="U84" s="43"/>
      <c r="V84" s="32"/>
    </row>
    <row r="85" spans="1:22" s="64" customFormat="1" x14ac:dyDescent="0.3">
      <c r="A85" s="77"/>
      <c r="B85" s="37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5"/>
      <c r="R85" s="93"/>
      <c r="S85" s="93"/>
      <c r="T85" s="93"/>
      <c r="U85" s="44"/>
      <c r="V85" s="35"/>
    </row>
    <row r="86" spans="1:22" s="64" customFormat="1" x14ac:dyDescent="0.3">
      <c r="A86" s="129"/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29"/>
      <c r="S86" s="129"/>
      <c r="T86" s="129"/>
      <c r="U86" s="130"/>
      <c r="V86" s="130"/>
    </row>
    <row r="87" spans="1:22" hidden="1" x14ac:dyDescent="0.3">
      <c r="A87" s="76" t="s">
        <v>172</v>
      </c>
      <c r="B87" s="109" t="s">
        <v>8</v>
      </c>
      <c r="C87" s="110" t="s">
        <v>3</v>
      </c>
      <c r="D87" s="110" t="s">
        <v>4</v>
      </c>
      <c r="E87" s="110" t="s">
        <v>5</v>
      </c>
      <c r="F87" s="110" t="s">
        <v>168</v>
      </c>
      <c r="G87" s="110" t="s">
        <v>5</v>
      </c>
      <c r="H87" s="110" t="s">
        <v>37</v>
      </c>
      <c r="I87" s="110" t="s">
        <v>38</v>
      </c>
      <c r="J87" s="110" t="s">
        <v>169</v>
      </c>
      <c r="K87" s="111"/>
      <c r="L87" s="111"/>
      <c r="M87" s="111"/>
      <c r="N87" s="111"/>
      <c r="O87" s="111"/>
      <c r="P87" s="111"/>
      <c r="Q87" s="112"/>
      <c r="R87" s="74">
        <v>40088</v>
      </c>
      <c r="S87" s="74" t="s">
        <v>307</v>
      </c>
      <c r="T87" s="74">
        <f>R87+H87-1</f>
        <v>40089</v>
      </c>
      <c r="U87" s="43"/>
      <c r="V87" s="32"/>
    </row>
    <row r="88" spans="1:22" hidden="1" x14ac:dyDescent="0.3">
      <c r="A88" s="76"/>
      <c r="B88" s="119" t="s">
        <v>9</v>
      </c>
      <c r="C88" s="123" t="s">
        <v>3</v>
      </c>
      <c r="D88" s="123" t="s">
        <v>4</v>
      </c>
      <c r="E88" s="123" t="s">
        <v>24</v>
      </c>
      <c r="F88" s="29" t="s">
        <v>151</v>
      </c>
      <c r="G88" s="29" t="s">
        <v>60</v>
      </c>
      <c r="H88" s="29" t="s">
        <v>5</v>
      </c>
      <c r="I88" s="29" t="s">
        <v>5</v>
      </c>
      <c r="J88" s="123" t="s">
        <v>170</v>
      </c>
      <c r="K88" s="123" t="s">
        <v>55</v>
      </c>
      <c r="L88" s="121"/>
      <c r="M88" s="121"/>
      <c r="N88" s="121"/>
      <c r="O88" s="121"/>
      <c r="P88" s="121"/>
      <c r="Q88" s="122"/>
      <c r="R88" s="74"/>
      <c r="S88" s="74"/>
      <c r="T88" s="74"/>
      <c r="U88" s="43"/>
      <c r="V88" s="32"/>
    </row>
    <row r="89" spans="1:22" hidden="1" x14ac:dyDescent="0.3">
      <c r="A89" s="76"/>
      <c r="B89" s="36" t="s">
        <v>338</v>
      </c>
      <c r="C89" s="10"/>
      <c r="D89" s="10"/>
      <c r="E89" s="10"/>
      <c r="F89" s="142" t="s">
        <v>171</v>
      </c>
      <c r="G89" s="142"/>
      <c r="H89" s="142"/>
      <c r="I89" s="142"/>
      <c r="J89" s="142"/>
      <c r="K89" s="142"/>
      <c r="L89" s="142"/>
      <c r="M89" s="142"/>
      <c r="N89" s="142"/>
      <c r="O89" s="10"/>
      <c r="P89" s="10"/>
      <c r="Q89" s="32"/>
      <c r="R89" s="74"/>
      <c r="S89" s="74"/>
      <c r="T89" s="74"/>
      <c r="U89" s="43"/>
      <c r="V89" s="32"/>
    </row>
    <row r="90" spans="1:22" hidden="1" x14ac:dyDescent="0.3">
      <c r="A90" s="77"/>
      <c r="B90" s="37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  <c r="R90" s="93"/>
      <c r="S90" s="93"/>
      <c r="T90" s="93"/>
      <c r="U90" s="44"/>
      <c r="V90" s="35"/>
    </row>
    <row r="91" spans="1:22" hidden="1" x14ac:dyDescent="0.3">
      <c r="A91" s="76" t="s">
        <v>173</v>
      </c>
      <c r="B91" s="109" t="s">
        <v>8</v>
      </c>
      <c r="C91" s="110" t="s">
        <v>3</v>
      </c>
      <c r="D91" s="110" t="s">
        <v>4</v>
      </c>
      <c r="E91" s="110" t="s">
        <v>5</v>
      </c>
      <c r="F91" s="110" t="s">
        <v>174</v>
      </c>
      <c r="G91" s="110" t="s">
        <v>5</v>
      </c>
      <c r="H91" s="110" t="s">
        <v>3</v>
      </c>
      <c r="I91" s="110" t="s">
        <v>175</v>
      </c>
      <c r="J91" s="110" t="s">
        <v>45</v>
      </c>
      <c r="K91" s="111"/>
      <c r="L91" s="111"/>
      <c r="M91" s="111"/>
      <c r="N91" s="111"/>
      <c r="O91" s="111"/>
      <c r="P91" s="111"/>
      <c r="Q91" s="112"/>
      <c r="R91" s="74">
        <v>40100</v>
      </c>
      <c r="S91" s="74" t="s">
        <v>307</v>
      </c>
      <c r="T91" s="74">
        <f>R91+H91-1</f>
        <v>40100</v>
      </c>
      <c r="U91" s="73" t="s">
        <v>179</v>
      </c>
      <c r="V91" s="25"/>
    </row>
    <row r="92" spans="1:22" hidden="1" x14ac:dyDescent="0.3">
      <c r="A92" s="76"/>
      <c r="B92" s="119" t="s">
        <v>9</v>
      </c>
      <c r="C92" s="123" t="s">
        <v>3</v>
      </c>
      <c r="D92" s="123" t="s">
        <v>4</v>
      </c>
      <c r="E92" s="123" t="s">
        <v>37</v>
      </c>
      <c r="F92" s="29" t="s">
        <v>5</v>
      </c>
      <c r="G92" s="29" t="s">
        <v>6</v>
      </c>
      <c r="H92" s="123" t="s">
        <v>42</v>
      </c>
      <c r="I92" s="123" t="s">
        <v>177</v>
      </c>
      <c r="J92" s="123"/>
      <c r="K92" s="123"/>
      <c r="L92" s="121"/>
      <c r="M92" s="121"/>
      <c r="N92" s="121"/>
      <c r="O92" s="121"/>
      <c r="P92" s="121"/>
      <c r="Q92" s="122"/>
      <c r="R92" s="74"/>
      <c r="S92" s="74"/>
      <c r="T92" s="74"/>
      <c r="U92" s="43" t="s">
        <v>180</v>
      </c>
      <c r="V92" s="32"/>
    </row>
    <row r="93" spans="1:22" hidden="1" x14ac:dyDescent="0.3">
      <c r="A93" s="76"/>
      <c r="B93" s="36" t="s">
        <v>338</v>
      </c>
      <c r="C93" s="10"/>
      <c r="D93" s="10"/>
      <c r="E93" s="10"/>
      <c r="F93" s="10" t="s">
        <v>178</v>
      </c>
      <c r="G93" s="10"/>
      <c r="H93" s="10"/>
      <c r="I93" s="10"/>
      <c r="J93" s="10"/>
      <c r="K93" s="10"/>
      <c r="L93" s="10"/>
      <c r="M93" s="10"/>
      <c r="N93" s="10"/>
      <c r="P93" s="10"/>
      <c r="Q93" s="32"/>
      <c r="R93" s="74"/>
      <c r="S93" s="74"/>
      <c r="T93" s="74"/>
      <c r="U93" s="43"/>
      <c r="V93" s="32"/>
    </row>
    <row r="94" spans="1:22" hidden="1" x14ac:dyDescent="0.3">
      <c r="A94" s="76"/>
      <c r="B94" s="36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P94" s="10"/>
      <c r="Q94" s="32"/>
      <c r="R94" s="74"/>
      <c r="S94" s="74"/>
      <c r="T94" s="74"/>
      <c r="U94" s="44"/>
      <c r="V94" s="35"/>
    </row>
    <row r="95" spans="1:22" hidden="1" x14ac:dyDescent="0.3">
      <c r="A95" s="90" t="s">
        <v>181</v>
      </c>
      <c r="B95" s="97" t="s">
        <v>8</v>
      </c>
      <c r="C95" s="102" t="s">
        <v>3</v>
      </c>
      <c r="D95" s="102" t="s">
        <v>4</v>
      </c>
      <c r="E95" s="102" t="s">
        <v>5</v>
      </c>
      <c r="F95" s="102" t="s">
        <v>188</v>
      </c>
      <c r="G95" s="102" t="s">
        <v>5</v>
      </c>
      <c r="H95" s="102" t="s">
        <v>37</v>
      </c>
      <c r="I95" s="102" t="s">
        <v>189</v>
      </c>
      <c r="J95" s="102" t="s">
        <v>190</v>
      </c>
      <c r="K95" s="99"/>
      <c r="L95" s="99"/>
      <c r="M95" s="99"/>
      <c r="N95" s="99"/>
      <c r="O95" s="99"/>
      <c r="P95" s="99"/>
      <c r="Q95" s="100"/>
      <c r="R95" s="92">
        <v>40107</v>
      </c>
      <c r="S95" s="92" t="s">
        <v>307</v>
      </c>
      <c r="T95" s="92">
        <f>R95+H95-1</f>
        <v>40108</v>
      </c>
      <c r="U95" s="73"/>
      <c r="V95" s="25"/>
    </row>
    <row r="96" spans="1:22" hidden="1" x14ac:dyDescent="0.3">
      <c r="A96" s="76"/>
      <c r="B96" s="119" t="s">
        <v>9</v>
      </c>
      <c r="C96" s="123" t="s">
        <v>3</v>
      </c>
      <c r="D96" s="123" t="s">
        <v>4</v>
      </c>
      <c r="E96" s="123" t="s">
        <v>24</v>
      </c>
      <c r="F96" s="29" t="s">
        <v>48</v>
      </c>
      <c r="G96" s="29" t="s">
        <v>17</v>
      </c>
      <c r="H96" s="29" t="s">
        <v>192</v>
      </c>
      <c r="I96" s="29" t="s">
        <v>193</v>
      </c>
      <c r="J96" s="123" t="s">
        <v>194</v>
      </c>
      <c r="K96" s="123" t="s">
        <v>195</v>
      </c>
      <c r="L96" s="121"/>
      <c r="M96" s="121"/>
      <c r="N96" s="121"/>
      <c r="O96" s="121"/>
      <c r="P96" s="121"/>
      <c r="Q96" s="122"/>
      <c r="R96" s="74"/>
      <c r="S96" s="74"/>
      <c r="T96" s="74"/>
      <c r="U96" s="43"/>
      <c r="V96" s="32"/>
    </row>
    <row r="97" spans="1:22" hidden="1" x14ac:dyDescent="0.3">
      <c r="A97" s="76"/>
      <c r="B97" s="36" t="s">
        <v>356</v>
      </c>
      <c r="C97" s="10"/>
      <c r="D97" s="10"/>
      <c r="E97" s="10"/>
      <c r="F97" s="142" t="s">
        <v>204</v>
      </c>
      <c r="G97" s="142"/>
      <c r="H97" s="142"/>
      <c r="I97" s="142"/>
      <c r="J97" s="142"/>
      <c r="K97" s="142"/>
      <c r="L97" s="142"/>
      <c r="M97" s="142"/>
      <c r="N97" s="142"/>
      <c r="O97" s="10"/>
      <c r="P97" s="10"/>
      <c r="Q97" s="32"/>
      <c r="R97" s="74"/>
      <c r="S97" s="74"/>
      <c r="T97" s="74"/>
      <c r="U97" s="43"/>
      <c r="V97" s="32"/>
    </row>
    <row r="98" spans="1:22" hidden="1" x14ac:dyDescent="0.3">
      <c r="A98" s="77"/>
      <c r="B98" s="37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5"/>
      <c r="R98" s="93"/>
      <c r="S98" s="93"/>
      <c r="T98" s="93"/>
      <c r="U98" s="44"/>
      <c r="V98" s="35"/>
    </row>
    <row r="99" spans="1:22" hidden="1" x14ac:dyDescent="0.3">
      <c r="A99" s="76" t="s">
        <v>182</v>
      </c>
      <c r="B99" s="109" t="s">
        <v>8</v>
      </c>
      <c r="C99" s="110" t="s">
        <v>3</v>
      </c>
      <c r="D99" s="110" t="s">
        <v>4</v>
      </c>
      <c r="E99" s="110" t="s">
        <v>5</v>
      </c>
      <c r="F99" s="110" t="s">
        <v>196</v>
      </c>
      <c r="G99" s="110" t="s">
        <v>5</v>
      </c>
      <c r="H99" s="110" t="s">
        <v>37</v>
      </c>
      <c r="I99" s="110" t="s">
        <v>24</v>
      </c>
      <c r="J99" s="110" t="s">
        <v>83</v>
      </c>
      <c r="K99" s="111"/>
      <c r="L99" s="111"/>
      <c r="M99" s="111"/>
      <c r="N99" s="111"/>
      <c r="O99" s="111"/>
      <c r="P99" s="111"/>
      <c r="Q99" s="112"/>
      <c r="R99" s="74">
        <f t="shared" si="15"/>
        <v>40109</v>
      </c>
      <c r="S99" s="74" t="s">
        <v>307</v>
      </c>
      <c r="T99" s="74">
        <f>R99+H99-1</f>
        <v>40110</v>
      </c>
      <c r="U99" s="43"/>
      <c r="V99" s="32"/>
    </row>
    <row r="100" spans="1:22" hidden="1" x14ac:dyDescent="0.3">
      <c r="A100" s="76"/>
      <c r="B100" s="119" t="s">
        <v>9</v>
      </c>
      <c r="C100" s="123" t="s">
        <v>3</v>
      </c>
      <c r="D100" s="123" t="s">
        <v>4</v>
      </c>
      <c r="E100" s="123" t="s">
        <v>24</v>
      </c>
      <c r="F100" s="29" t="s">
        <v>198</v>
      </c>
      <c r="G100" s="29" t="s">
        <v>199</v>
      </c>
      <c r="H100" s="29" t="s">
        <v>200</v>
      </c>
      <c r="I100" s="29" t="s">
        <v>201</v>
      </c>
      <c r="J100" s="123" t="s">
        <v>202</v>
      </c>
      <c r="K100" s="123" t="s">
        <v>75</v>
      </c>
      <c r="L100" s="121"/>
      <c r="M100" s="121"/>
      <c r="N100" s="121"/>
      <c r="O100" s="121"/>
      <c r="P100" s="121"/>
      <c r="Q100" s="122"/>
      <c r="R100" s="74"/>
      <c r="S100" s="74"/>
      <c r="T100" s="74"/>
      <c r="U100" s="43"/>
      <c r="V100" s="32"/>
    </row>
    <row r="101" spans="1:22" hidden="1" x14ac:dyDescent="0.3">
      <c r="A101" s="76"/>
      <c r="B101" s="36" t="s">
        <v>356</v>
      </c>
      <c r="C101" s="10"/>
      <c r="D101" s="10"/>
      <c r="E101" s="10"/>
      <c r="F101" s="142" t="s">
        <v>205</v>
      </c>
      <c r="G101" s="142"/>
      <c r="H101" s="142"/>
      <c r="I101" s="142"/>
      <c r="J101" s="142"/>
      <c r="K101" s="142"/>
      <c r="L101" s="142"/>
      <c r="M101" s="142"/>
      <c r="N101" s="142"/>
      <c r="O101" s="10"/>
      <c r="P101" s="10"/>
      <c r="Q101" s="32"/>
      <c r="R101" s="74"/>
      <c r="S101" s="74"/>
      <c r="T101" s="74"/>
      <c r="U101" s="43"/>
      <c r="V101" s="32"/>
    </row>
    <row r="102" spans="1:22" hidden="1" x14ac:dyDescent="0.3">
      <c r="A102" s="76"/>
      <c r="B102" s="36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32"/>
      <c r="R102" s="74"/>
      <c r="S102" s="74"/>
      <c r="T102" s="74"/>
      <c r="U102" s="43"/>
      <c r="V102" s="32"/>
    </row>
    <row r="103" spans="1:22" hidden="1" x14ac:dyDescent="0.3">
      <c r="A103" s="90" t="s">
        <v>183</v>
      </c>
      <c r="B103" s="97" t="s">
        <v>8</v>
      </c>
      <c r="C103" s="102" t="s">
        <v>3</v>
      </c>
      <c r="D103" s="102" t="s">
        <v>4</v>
      </c>
      <c r="E103" s="102" t="s">
        <v>5</v>
      </c>
      <c r="F103" s="102" t="s">
        <v>201</v>
      </c>
      <c r="G103" s="102" t="s">
        <v>5</v>
      </c>
      <c r="H103" s="102" t="s">
        <v>37</v>
      </c>
      <c r="I103" s="102" t="s">
        <v>206</v>
      </c>
      <c r="J103" s="102" t="s">
        <v>207</v>
      </c>
      <c r="K103" s="99"/>
      <c r="L103" s="99"/>
      <c r="M103" s="99"/>
      <c r="N103" s="99"/>
      <c r="O103" s="99"/>
      <c r="P103" s="99"/>
      <c r="Q103" s="100"/>
      <c r="R103" s="92">
        <v>40119</v>
      </c>
      <c r="S103" s="92" t="s">
        <v>307</v>
      </c>
      <c r="T103" s="92">
        <f>R103+H103-1</f>
        <v>40120</v>
      </c>
      <c r="U103" s="73"/>
      <c r="V103" s="25"/>
    </row>
    <row r="104" spans="1:22" hidden="1" x14ac:dyDescent="0.3">
      <c r="A104" s="76"/>
      <c r="B104" s="119" t="s">
        <v>9</v>
      </c>
      <c r="C104" s="123" t="s">
        <v>3</v>
      </c>
      <c r="D104" s="123" t="s">
        <v>4</v>
      </c>
      <c r="E104" s="123" t="s">
        <v>24</v>
      </c>
      <c r="F104" s="29" t="s">
        <v>5</v>
      </c>
      <c r="G104" s="29" t="s">
        <v>5</v>
      </c>
      <c r="H104" s="29" t="s">
        <v>5</v>
      </c>
      <c r="I104" s="29" t="s">
        <v>5</v>
      </c>
      <c r="J104" s="123" t="s">
        <v>145</v>
      </c>
      <c r="K104" s="123" t="s">
        <v>146</v>
      </c>
      <c r="L104" s="121"/>
      <c r="M104" s="121"/>
      <c r="N104" s="121"/>
      <c r="O104" s="121"/>
      <c r="P104" s="121"/>
      <c r="Q104" s="122"/>
      <c r="R104" s="74"/>
      <c r="S104" s="74"/>
      <c r="T104" s="74"/>
      <c r="U104" s="43"/>
      <c r="V104" s="32"/>
    </row>
    <row r="105" spans="1:22" hidden="1" x14ac:dyDescent="0.3">
      <c r="A105" s="76"/>
      <c r="B105" s="36" t="s">
        <v>338</v>
      </c>
      <c r="C105" s="10"/>
      <c r="D105" s="10"/>
      <c r="E105" s="10"/>
      <c r="F105" s="142" t="s">
        <v>219</v>
      </c>
      <c r="G105" s="142"/>
      <c r="H105" s="142"/>
      <c r="I105" s="142"/>
      <c r="J105" s="142"/>
      <c r="K105" s="142"/>
      <c r="L105" s="142"/>
      <c r="M105" s="142"/>
      <c r="N105" s="142"/>
      <c r="O105" s="10"/>
      <c r="P105" s="10"/>
      <c r="Q105" s="32"/>
      <c r="R105" s="74"/>
      <c r="S105" s="74"/>
      <c r="T105" s="74"/>
      <c r="U105" s="43"/>
      <c r="V105" s="32"/>
    </row>
    <row r="106" spans="1:22" hidden="1" x14ac:dyDescent="0.3">
      <c r="A106" s="77"/>
      <c r="B106" s="37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5"/>
      <c r="R106" s="93"/>
      <c r="S106" s="93"/>
      <c r="T106" s="93"/>
      <c r="U106" s="44"/>
      <c r="V106" s="35"/>
    </row>
    <row r="107" spans="1:22" hidden="1" x14ac:dyDescent="0.3">
      <c r="A107" s="90" t="s">
        <v>184</v>
      </c>
      <c r="B107" s="97" t="s">
        <v>8</v>
      </c>
      <c r="C107" s="102" t="s">
        <v>3</v>
      </c>
      <c r="D107" s="102" t="s">
        <v>4</v>
      </c>
      <c r="E107" s="102" t="s">
        <v>5</v>
      </c>
      <c r="F107" s="102" t="s">
        <v>208</v>
      </c>
      <c r="G107" s="102" t="s">
        <v>5</v>
      </c>
      <c r="H107" s="102" t="s">
        <v>37</v>
      </c>
      <c r="I107" s="102" t="s">
        <v>206</v>
      </c>
      <c r="J107" s="102" t="s">
        <v>207</v>
      </c>
      <c r="K107" s="99"/>
      <c r="L107" s="99"/>
      <c r="M107" s="99"/>
      <c r="N107" s="99"/>
      <c r="O107" s="99"/>
      <c r="P107" s="99"/>
      <c r="Q107" s="100"/>
      <c r="R107" s="92">
        <v>40143</v>
      </c>
      <c r="S107" s="92" t="s">
        <v>307</v>
      </c>
      <c r="T107" s="92">
        <f>R107+H107-1</f>
        <v>40144</v>
      </c>
      <c r="U107" s="73"/>
      <c r="V107" s="25"/>
    </row>
    <row r="108" spans="1:22" hidden="1" x14ac:dyDescent="0.3">
      <c r="A108" s="76"/>
      <c r="B108" s="119" t="s">
        <v>9</v>
      </c>
      <c r="C108" s="123" t="s">
        <v>3</v>
      </c>
      <c r="D108" s="123" t="s">
        <v>4</v>
      </c>
      <c r="E108" s="123" t="s">
        <v>24</v>
      </c>
      <c r="F108" s="29" t="s">
        <v>48</v>
      </c>
      <c r="G108" s="29" t="s">
        <v>209</v>
      </c>
      <c r="H108" s="29" t="s">
        <v>15</v>
      </c>
      <c r="I108" s="29" t="s">
        <v>74</v>
      </c>
      <c r="J108" s="123" t="s">
        <v>210</v>
      </c>
      <c r="K108" s="123" t="s">
        <v>211</v>
      </c>
      <c r="L108" s="121"/>
      <c r="M108" s="121"/>
      <c r="N108" s="121"/>
      <c r="O108" s="121"/>
      <c r="P108" s="121"/>
      <c r="Q108" s="122"/>
      <c r="R108" s="74"/>
      <c r="S108" s="74"/>
      <c r="T108" s="74"/>
      <c r="U108" s="43"/>
      <c r="V108" s="32"/>
    </row>
    <row r="109" spans="1:22" hidden="1" x14ac:dyDescent="0.3">
      <c r="A109" s="76"/>
      <c r="B109" s="36" t="s">
        <v>337</v>
      </c>
      <c r="C109" s="10"/>
      <c r="D109" s="10"/>
      <c r="E109" s="10"/>
      <c r="F109" s="142" t="s">
        <v>220</v>
      </c>
      <c r="G109" s="142"/>
      <c r="H109" s="142"/>
      <c r="I109" s="142"/>
      <c r="J109" s="142"/>
      <c r="K109" s="142"/>
      <c r="L109" s="142"/>
      <c r="M109" s="142"/>
      <c r="N109" s="142"/>
      <c r="O109" s="10"/>
      <c r="P109" s="10"/>
      <c r="Q109" s="32"/>
      <c r="R109" s="74"/>
      <c r="S109" s="74"/>
      <c r="T109" s="74"/>
      <c r="U109" s="43"/>
      <c r="V109" s="32"/>
    </row>
    <row r="110" spans="1:22" hidden="1" x14ac:dyDescent="0.3">
      <c r="A110" s="77"/>
      <c r="B110" s="37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5"/>
      <c r="R110" s="93"/>
      <c r="S110" s="93"/>
      <c r="T110" s="93"/>
      <c r="U110" s="44"/>
      <c r="V110" s="35"/>
    </row>
    <row r="111" spans="1:22" hidden="1" x14ac:dyDescent="0.3">
      <c r="A111" s="76" t="s">
        <v>185</v>
      </c>
      <c r="B111" s="109" t="s">
        <v>8</v>
      </c>
      <c r="C111" s="110" t="s">
        <v>3</v>
      </c>
      <c r="D111" s="110" t="s">
        <v>4</v>
      </c>
      <c r="E111" s="110" t="s">
        <v>5</v>
      </c>
      <c r="F111" s="110" t="s">
        <v>212</v>
      </c>
      <c r="G111" s="110" t="s">
        <v>5</v>
      </c>
      <c r="H111" s="110" t="s">
        <v>37</v>
      </c>
      <c r="I111" s="110" t="s">
        <v>213</v>
      </c>
      <c r="J111" s="110" t="s">
        <v>211</v>
      </c>
      <c r="K111" s="111"/>
      <c r="L111" s="111"/>
      <c r="M111" s="111"/>
      <c r="N111" s="111"/>
      <c r="O111" s="111"/>
      <c r="P111" s="111"/>
      <c r="Q111" s="112"/>
      <c r="R111" s="74">
        <f t="shared" si="15"/>
        <v>40145</v>
      </c>
      <c r="S111" s="74" t="s">
        <v>307</v>
      </c>
      <c r="T111" s="74">
        <f>R111+H111-1</f>
        <v>40146</v>
      </c>
      <c r="U111" s="43"/>
      <c r="V111" s="32"/>
    </row>
    <row r="112" spans="1:22" hidden="1" x14ac:dyDescent="0.3">
      <c r="A112" s="76"/>
      <c r="B112" s="119" t="s">
        <v>9</v>
      </c>
      <c r="C112" s="123" t="s">
        <v>3</v>
      </c>
      <c r="D112" s="123" t="s">
        <v>4</v>
      </c>
      <c r="E112" s="123" t="s">
        <v>24</v>
      </c>
      <c r="F112" s="29" t="s">
        <v>151</v>
      </c>
      <c r="G112" s="29" t="s">
        <v>214</v>
      </c>
      <c r="H112" s="29" t="s">
        <v>215</v>
      </c>
      <c r="I112" s="29" t="s">
        <v>216</v>
      </c>
      <c r="J112" s="123" t="s">
        <v>217</v>
      </c>
      <c r="K112" s="123" t="s">
        <v>218</v>
      </c>
      <c r="L112" s="121"/>
      <c r="M112" s="121"/>
      <c r="N112" s="121"/>
      <c r="O112" s="121"/>
      <c r="P112" s="121"/>
      <c r="Q112" s="122"/>
      <c r="R112" s="74"/>
      <c r="S112" s="74"/>
      <c r="T112" s="74"/>
      <c r="U112" s="43"/>
      <c r="V112" s="32"/>
    </row>
    <row r="113" spans="1:160" hidden="1" x14ac:dyDescent="0.3">
      <c r="A113" s="76"/>
      <c r="B113" s="36" t="s">
        <v>357</v>
      </c>
      <c r="C113" s="10"/>
      <c r="D113" s="10"/>
      <c r="E113" s="10"/>
      <c r="F113" s="142" t="s">
        <v>221</v>
      </c>
      <c r="G113" s="142"/>
      <c r="H113" s="142"/>
      <c r="I113" s="142"/>
      <c r="J113" s="142"/>
      <c r="K113" s="142"/>
      <c r="L113" s="142"/>
      <c r="M113" s="142"/>
      <c r="N113" s="142"/>
      <c r="O113" s="10"/>
      <c r="P113" s="10"/>
      <c r="Q113" s="32"/>
      <c r="R113" s="74"/>
      <c r="S113" s="74"/>
      <c r="T113" s="74"/>
      <c r="U113" s="43"/>
      <c r="V113" s="32"/>
    </row>
    <row r="114" spans="1:160" hidden="1" x14ac:dyDescent="0.3">
      <c r="A114" s="77"/>
      <c r="B114" s="37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5"/>
      <c r="R114" s="93"/>
      <c r="S114" s="93"/>
      <c r="T114" s="93"/>
      <c r="U114" s="44"/>
      <c r="V114" s="35"/>
    </row>
    <row r="115" spans="1:160" ht="17.25" x14ac:dyDescent="0.3">
      <c r="A115" s="131" t="s">
        <v>364</v>
      </c>
    </row>
    <row r="116" spans="1:160" ht="17.25" x14ac:dyDescent="0.3">
      <c r="A116" s="127" t="s">
        <v>358</v>
      </c>
      <c r="B116" s="126"/>
      <c r="C116" s="146" t="s">
        <v>359</v>
      </c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3" t="s">
        <v>306</v>
      </c>
      <c r="S116" s="144"/>
      <c r="T116" s="144"/>
      <c r="U116" s="143" t="s">
        <v>339</v>
      </c>
      <c r="V116" s="145"/>
    </row>
    <row r="117" spans="1:160" x14ac:dyDescent="0.3">
      <c r="A117" s="75" t="s">
        <v>310</v>
      </c>
      <c r="B117" s="97" t="s">
        <v>8</v>
      </c>
      <c r="C117" s="98" t="s">
        <v>3</v>
      </c>
      <c r="D117" s="98" t="s">
        <v>4</v>
      </c>
      <c r="E117" s="98" t="s">
        <v>383</v>
      </c>
      <c r="F117" s="98" t="s">
        <v>384</v>
      </c>
      <c r="G117" s="98" t="s">
        <v>5</v>
      </c>
      <c r="H117" s="98" t="s">
        <v>385</v>
      </c>
      <c r="I117" s="99">
        <v>14</v>
      </c>
      <c r="J117" s="98" t="s">
        <v>386</v>
      </c>
      <c r="K117" s="99"/>
      <c r="L117" s="99"/>
      <c r="M117" s="99"/>
      <c r="N117" s="99"/>
      <c r="O117" s="99"/>
      <c r="P117" s="99"/>
      <c r="Q117" s="100"/>
      <c r="R117" s="92">
        <v>40034</v>
      </c>
      <c r="S117" s="92" t="s">
        <v>307</v>
      </c>
      <c r="T117" s="92">
        <f t="shared" ref="T117" si="20">R117+H117-1</f>
        <v>40037</v>
      </c>
      <c r="U117" s="72" t="s">
        <v>349</v>
      </c>
      <c r="V117" s="25"/>
    </row>
    <row r="118" spans="1:160" x14ac:dyDescent="0.3">
      <c r="A118" s="78" t="s">
        <v>340</v>
      </c>
      <c r="B118" s="119" t="s">
        <v>9</v>
      </c>
      <c r="C118" s="120" t="s">
        <v>3</v>
      </c>
      <c r="D118" s="120" t="s">
        <v>4</v>
      </c>
      <c r="E118" s="120" t="s">
        <v>26</v>
      </c>
      <c r="F118" s="26" t="s">
        <v>27</v>
      </c>
      <c r="G118" s="26" t="s">
        <v>387</v>
      </c>
      <c r="H118" s="26" t="s">
        <v>388</v>
      </c>
      <c r="I118" s="26" t="s">
        <v>389</v>
      </c>
      <c r="J118" s="26" t="s">
        <v>390</v>
      </c>
      <c r="K118" s="26" t="s">
        <v>5</v>
      </c>
      <c r="L118" s="26" t="s">
        <v>5</v>
      </c>
      <c r="M118" s="26" t="s">
        <v>5</v>
      </c>
      <c r="N118" s="120" t="s">
        <v>391</v>
      </c>
      <c r="O118" s="120" t="s">
        <v>392</v>
      </c>
      <c r="P118" s="121"/>
      <c r="Q118" s="122"/>
      <c r="R118" s="74"/>
      <c r="S118" s="74"/>
      <c r="T118" s="74"/>
      <c r="U118" s="96" t="s">
        <v>365</v>
      </c>
      <c r="V118" s="32"/>
    </row>
    <row r="119" spans="1:160" x14ac:dyDescent="0.3">
      <c r="A119" s="79" t="s">
        <v>376</v>
      </c>
      <c r="B119" s="36" t="s">
        <v>338</v>
      </c>
      <c r="C119" s="10"/>
      <c r="D119" s="10"/>
      <c r="E119" s="10"/>
      <c r="F119" s="140" t="s">
        <v>393</v>
      </c>
      <c r="G119" s="140"/>
      <c r="H119" s="140"/>
      <c r="I119" s="140"/>
      <c r="J119" s="140"/>
      <c r="K119" s="140"/>
      <c r="L119" s="140"/>
      <c r="M119" s="140"/>
      <c r="N119" s="140"/>
      <c r="O119" s="10"/>
      <c r="P119" s="10"/>
      <c r="Q119" s="32"/>
      <c r="R119" s="74"/>
      <c r="S119" s="74"/>
      <c r="T119" s="74"/>
      <c r="U119" s="43"/>
      <c r="V119" s="32"/>
    </row>
    <row r="120" spans="1:160" x14ac:dyDescent="0.3">
      <c r="A120" s="77"/>
      <c r="B120" s="37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5"/>
      <c r="R120" s="93"/>
      <c r="S120" s="93"/>
      <c r="T120" s="93"/>
      <c r="U120" s="44"/>
      <c r="V120" s="35"/>
    </row>
    <row r="121" spans="1:160" x14ac:dyDescent="0.3">
      <c r="A121" s="75" t="s">
        <v>35</v>
      </c>
      <c r="B121" s="97" t="s">
        <v>8</v>
      </c>
      <c r="C121" s="98" t="s">
        <v>3</v>
      </c>
      <c r="D121" s="98" t="s">
        <v>4</v>
      </c>
      <c r="E121" s="98" t="s">
        <v>23</v>
      </c>
      <c r="F121" s="98" t="s">
        <v>394</v>
      </c>
      <c r="G121" s="98" t="s">
        <v>23</v>
      </c>
      <c r="H121" s="98" t="s">
        <v>37</v>
      </c>
      <c r="I121" s="98" t="s">
        <v>395</v>
      </c>
      <c r="J121" s="98" t="s">
        <v>329</v>
      </c>
      <c r="K121" s="99"/>
      <c r="L121" s="99"/>
      <c r="M121" s="99"/>
      <c r="N121" s="99"/>
      <c r="O121" s="99"/>
      <c r="P121" s="99"/>
      <c r="Q121" s="100"/>
      <c r="R121" s="92">
        <v>40046</v>
      </c>
      <c r="S121" s="92" t="s">
        <v>307</v>
      </c>
      <c r="T121" s="92">
        <f t="shared" ref="T121" si="21">R121+H121-1</f>
        <v>40047</v>
      </c>
      <c r="U121" s="73"/>
      <c r="V121" s="25"/>
    </row>
    <row r="122" spans="1:160" x14ac:dyDescent="0.3">
      <c r="A122" s="78" t="s">
        <v>360</v>
      </c>
      <c r="B122" s="119" t="s">
        <v>9</v>
      </c>
      <c r="C122" s="120" t="s">
        <v>3</v>
      </c>
      <c r="D122" s="120" t="s">
        <v>4</v>
      </c>
      <c r="E122" s="120" t="s">
        <v>24</v>
      </c>
      <c r="F122" s="26" t="s">
        <v>23</v>
      </c>
      <c r="G122" s="26" t="s">
        <v>23</v>
      </c>
      <c r="H122" s="26" t="s">
        <v>24</v>
      </c>
      <c r="I122" s="26" t="s">
        <v>40</v>
      </c>
      <c r="J122" s="120" t="s">
        <v>42</v>
      </c>
      <c r="K122" s="120" t="s">
        <v>41</v>
      </c>
      <c r="L122" s="121"/>
      <c r="M122" s="121"/>
      <c r="N122" s="121"/>
      <c r="O122" s="121"/>
      <c r="P122" s="121"/>
      <c r="Q122" s="122"/>
      <c r="R122" s="74"/>
      <c r="S122" s="74"/>
      <c r="T122" s="74"/>
      <c r="U122" s="43"/>
      <c r="V122" s="32"/>
    </row>
    <row r="123" spans="1:160" x14ac:dyDescent="0.3">
      <c r="A123" s="79" t="s">
        <v>377</v>
      </c>
      <c r="B123" s="36" t="s">
        <v>338</v>
      </c>
      <c r="C123" s="10"/>
      <c r="D123" s="10"/>
      <c r="E123" s="67"/>
      <c r="F123" s="140" t="s">
        <v>43</v>
      </c>
      <c r="G123" s="140"/>
      <c r="H123" s="140"/>
      <c r="I123" s="140"/>
      <c r="J123" s="140"/>
      <c r="K123" s="140"/>
      <c r="L123" s="140"/>
      <c r="M123" s="140"/>
      <c r="N123" s="140"/>
      <c r="O123" s="10"/>
      <c r="P123" s="10"/>
      <c r="Q123" s="32"/>
      <c r="R123" s="74"/>
      <c r="S123" s="74"/>
      <c r="T123" s="74"/>
      <c r="U123" s="43"/>
      <c r="V123" s="32"/>
    </row>
    <row r="124" spans="1:160" x14ac:dyDescent="0.3">
      <c r="A124" s="84"/>
      <c r="B124" s="94"/>
      <c r="C124" s="86"/>
      <c r="D124" s="85"/>
      <c r="E124" s="87"/>
      <c r="F124" s="85"/>
      <c r="G124" s="85"/>
      <c r="H124" s="85"/>
      <c r="I124" s="85"/>
      <c r="J124" s="85"/>
      <c r="K124" s="85"/>
      <c r="L124" s="85"/>
      <c r="M124" s="85"/>
      <c r="N124" s="85"/>
      <c r="O124" s="34"/>
      <c r="P124" s="34"/>
      <c r="Q124" s="35"/>
      <c r="R124" s="93"/>
      <c r="S124" s="93"/>
      <c r="T124" s="93"/>
      <c r="U124" s="44"/>
      <c r="V124" s="35"/>
    </row>
    <row r="125" spans="1:160" x14ac:dyDescent="0.3">
      <c r="A125" s="88" t="s">
        <v>46</v>
      </c>
      <c r="B125" s="97" t="s">
        <v>8</v>
      </c>
      <c r="C125" s="101" t="s">
        <v>3</v>
      </c>
      <c r="D125" s="102" t="s">
        <v>44</v>
      </c>
      <c r="E125" s="102" t="s">
        <v>23</v>
      </c>
      <c r="F125" s="102" t="s">
        <v>396</v>
      </c>
      <c r="G125" s="102" t="s">
        <v>23</v>
      </c>
      <c r="H125" s="102" t="s">
        <v>37</v>
      </c>
      <c r="I125" s="102" t="s">
        <v>158</v>
      </c>
      <c r="J125" s="102" t="s">
        <v>397</v>
      </c>
      <c r="K125" s="103"/>
      <c r="L125" s="103"/>
      <c r="M125" s="103"/>
      <c r="N125" s="103"/>
      <c r="O125" s="99"/>
      <c r="P125" s="99"/>
      <c r="Q125" s="100"/>
      <c r="R125" s="92">
        <f t="shared" ref="R125" si="22">T121+1</f>
        <v>40048</v>
      </c>
      <c r="S125" s="92" t="s">
        <v>307</v>
      </c>
      <c r="T125" s="92">
        <f t="shared" ref="T125" si="23">R125+H125-1</f>
        <v>40049</v>
      </c>
      <c r="U125" s="73"/>
      <c r="V125" s="25"/>
    </row>
    <row r="126" spans="1:160" x14ac:dyDescent="0.3">
      <c r="A126" s="79" t="s">
        <v>378</v>
      </c>
      <c r="B126" s="119" t="s">
        <v>9</v>
      </c>
      <c r="C126" s="123" t="s">
        <v>3</v>
      </c>
      <c r="D126" s="123" t="s">
        <v>4</v>
      </c>
      <c r="E126" s="123" t="s">
        <v>24</v>
      </c>
      <c r="F126" s="29">
        <v>42</v>
      </c>
      <c r="G126" s="29" t="s">
        <v>39</v>
      </c>
      <c r="H126" s="29" t="s">
        <v>31</v>
      </c>
      <c r="I126" s="29">
        <v>39</v>
      </c>
      <c r="J126" s="123">
        <v>64</v>
      </c>
      <c r="K126" s="123" t="s">
        <v>309</v>
      </c>
      <c r="L126" s="124"/>
      <c r="M126" s="124"/>
      <c r="N126" s="124"/>
      <c r="O126" s="121"/>
      <c r="P126" s="121"/>
      <c r="Q126" s="122"/>
      <c r="R126" s="74"/>
      <c r="S126" s="74"/>
      <c r="T126" s="74"/>
      <c r="U126" s="43"/>
      <c r="V126" s="32"/>
      <c r="FB126">
        <v>0</v>
      </c>
    </row>
    <row r="127" spans="1:160" x14ac:dyDescent="0.3">
      <c r="A127" s="80"/>
      <c r="B127" s="95" t="s">
        <v>338</v>
      </c>
      <c r="C127" s="81"/>
      <c r="D127" s="81"/>
      <c r="E127" s="82"/>
      <c r="F127" s="142" t="s">
        <v>308</v>
      </c>
      <c r="G127" s="142"/>
      <c r="H127" s="142"/>
      <c r="I127" s="142"/>
      <c r="J127" s="142"/>
      <c r="K127" s="142"/>
      <c r="L127" s="142"/>
      <c r="M127" s="142"/>
      <c r="N127" s="142"/>
      <c r="O127" s="10"/>
      <c r="P127" s="10"/>
      <c r="Q127" s="32"/>
      <c r="R127" s="74"/>
      <c r="S127" s="74"/>
      <c r="T127" s="74"/>
      <c r="U127" s="43"/>
      <c r="V127" s="32"/>
      <c r="FC127">
        <v>0</v>
      </c>
    </row>
    <row r="128" spans="1:160" x14ac:dyDescent="0.3">
      <c r="A128" s="84"/>
      <c r="B128" s="94"/>
      <c r="C128" s="85"/>
      <c r="D128" s="85"/>
      <c r="E128" s="87"/>
      <c r="F128" s="85"/>
      <c r="G128" s="85"/>
      <c r="H128" s="85"/>
      <c r="I128" s="85"/>
      <c r="J128" s="85"/>
      <c r="K128" s="85"/>
      <c r="L128" s="85"/>
      <c r="M128" s="85"/>
      <c r="N128" s="85"/>
      <c r="O128" s="34"/>
      <c r="P128" s="34"/>
      <c r="Q128" s="35"/>
      <c r="R128" s="93"/>
      <c r="S128" s="93"/>
      <c r="T128" s="93"/>
      <c r="U128" s="44"/>
      <c r="V128" s="35"/>
      <c r="FD128">
        <v>0</v>
      </c>
    </row>
    <row r="129" spans="1:22" x14ac:dyDescent="0.3">
      <c r="A129" s="88" t="s">
        <v>51</v>
      </c>
      <c r="B129" s="97" t="s">
        <v>8</v>
      </c>
      <c r="C129" s="102" t="s">
        <v>3</v>
      </c>
      <c r="D129" s="102" t="s">
        <v>4</v>
      </c>
      <c r="E129" s="102" t="s">
        <v>23</v>
      </c>
      <c r="F129" s="102" t="s">
        <v>398</v>
      </c>
      <c r="G129" s="102" t="s">
        <v>23</v>
      </c>
      <c r="H129" s="102" t="s">
        <v>37</v>
      </c>
      <c r="I129" s="102" t="s">
        <v>140</v>
      </c>
      <c r="J129" s="102" t="s">
        <v>399</v>
      </c>
      <c r="K129" s="103"/>
      <c r="L129" s="103"/>
      <c r="M129" s="103"/>
      <c r="N129" s="103"/>
      <c r="O129" s="99"/>
      <c r="P129" s="99"/>
      <c r="Q129" s="100"/>
      <c r="R129" s="92">
        <f t="shared" ref="R129" si="24">T125+1</f>
        <v>40050</v>
      </c>
      <c r="S129" s="92" t="s">
        <v>307</v>
      </c>
      <c r="T129" s="92">
        <f t="shared" ref="T129" si="25">R129+H129-1</f>
        <v>40051</v>
      </c>
      <c r="U129" s="73"/>
      <c r="V129" s="25"/>
    </row>
    <row r="130" spans="1:22" x14ac:dyDescent="0.3">
      <c r="A130" s="79" t="s">
        <v>379</v>
      </c>
      <c r="B130" s="119" t="s">
        <v>9</v>
      </c>
      <c r="C130" s="123" t="s">
        <v>3</v>
      </c>
      <c r="D130" s="123" t="s">
        <v>4</v>
      </c>
      <c r="E130" s="123" t="s">
        <v>24</v>
      </c>
      <c r="F130" s="29" t="s">
        <v>17</v>
      </c>
      <c r="G130" s="29" t="s">
        <v>78</v>
      </c>
      <c r="H130" s="29" t="s">
        <v>79</v>
      </c>
      <c r="I130" s="29" t="s">
        <v>80</v>
      </c>
      <c r="J130" s="123" t="s">
        <v>49</v>
      </c>
      <c r="K130" s="123" t="s">
        <v>57</v>
      </c>
      <c r="L130" s="124"/>
      <c r="M130" s="124"/>
      <c r="N130" s="124"/>
      <c r="O130" s="121"/>
      <c r="P130" s="121"/>
      <c r="Q130" s="122"/>
      <c r="R130" s="74"/>
      <c r="S130" s="74"/>
      <c r="T130" s="74"/>
      <c r="U130" s="43"/>
      <c r="V130" s="32"/>
    </row>
    <row r="131" spans="1:22" x14ac:dyDescent="0.3">
      <c r="A131" s="80"/>
      <c r="B131" s="95" t="s">
        <v>338</v>
      </c>
      <c r="C131" s="81"/>
      <c r="D131" s="81"/>
      <c r="E131" s="82"/>
      <c r="F131" s="142" t="s">
        <v>86</v>
      </c>
      <c r="G131" s="142"/>
      <c r="H131" s="142"/>
      <c r="I131" s="142"/>
      <c r="J131" s="142"/>
      <c r="K131" s="142"/>
      <c r="L131" s="142"/>
      <c r="M131" s="142"/>
      <c r="N131" s="142"/>
      <c r="O131" s="10"/>
      <c r="P131" s="10"/>
      <c r="Q131" s="32"/>
      <c r="R131" s="74"/>
      <c r="S131" s="74"/>
      <c r="T131" s="74"/>
      <c r="U131" s="43"/>
      <c r="V131" s="32"/>
    </row>
    <row r="132" spans="1:22" x14ac:dyDescent="0.3">
      <c r="A132" s="84"/>
      <c r="B132" s="94"/>
      <c r="C132" s="85"/>
      <c r="D132" s="85"/>
      <c r="E132" s="87"/>
      <c r="F132" s="85"/>
      <c r="G132" s="85"/>
      <c r="H132" s="85"/>
      <c r="I132" s="85"/>
      <c r="J132" s="85"/>
      <c r="K132" s="85"/>
      <c r="L132" s="85"/>
      <c r="M132" s="85"/>
      <c r="N132" s="85"/>
      <c r="O132" s="34"/>
      <c r="P132" s="34"/>
      <c r="Q132" s="35"/>
      <c r="R132" s="93"/>
      <c r="S132" s="93"/>
      <c r="T132" s="93"/>
      <c r="U132" s="44"/>
      <c r="V132" s="35"/>
    </row>
    <row r="133" spans="1:22" x14ac:dyDescent="0.3">
      <c r="A133" s="88" t="s">
        <v>52</v>
      </c>
      <c r="B133" s="97" t="s">
        <v>8</v>
      </c>
      <c r="C133" s="102" t="s">
        <v>3</v>
      </c>
      <c r="D133" s="102" t="s">
        <v>4</v>
      </c>
      <c r="E133" s="102" t="s">
        <v>23</v>
      </c>
      <c r="F133" s="102" t="s">
        <v>400</v>
      </c>
      <c r="G133" s="102" t="s">
        <v>23</v>
      </c>
      <c r="H133" s="102" t="s">
        <v>37</v>
      </c>
      <c r="I133" s="102" t="s">
        <v>401</v>
      </c>
      <c r="J133" s="102" t="s">
        <v>402</v>
      </c>
      <c r="K133" s="103"/>
      <c r="L133" s="103"/>
      <c r="M133" s="103"/>
      <c r="N133" s="103"/>
      <c r="O133" s="99"/>
      <c r="P133" s="99"/>
      <c r="Q133" s="100"/>
      <c r="R133" s="92">
        <f t="shared" ref="R133" si="26">T129+1</f>
        <v>40052</v>
      </c>
      <c r="S133" s="92" t="s">
        <v>307</v>
      </c>
      <c r="T133" s="92">
        <f t="shared" ref="T133" si="27">R133+H133-1</f>
        <v>40053</v>
      </c>
      <c r="U133" s="73"/>
      <c r="V133" s="25"/>
    </row>
    <row r="134" spans="1:22" x14ac:dyDescent="0.3">
      <c r="A134" s="128" t="s">
        <v>361</v>
      </c>
      <c r="B134" s="119" t="s">
        <v>9</v>
      </c>
      <c r="C134" s="123" t="s">
        <v>3</v>
      </c>
      <c r="D134" s="123" t="s">
        <v>4</v>
      </c>
      <c r="E134" s="123" t="s">
        <v>24</v>
      </c>
      <c r="F134" s="29" t="s">
        <v>27</v>
      </c>
      <c r="G134" s="29" t="s">
        <v>61</v>
      </c>
      <c r="H134" s="29" t="s">
        <v>62</v>
      </c>
      <c r="I134" s="29" t="s">
        <v>63</v>
      </c>
      <c r="J134" s="123" t="s">
        <v>64</v>
      </c>
      <c r="K134" s="123" t="s">
        <v>49</v>
      </c>
      <c r="L134" s="124"/>
      <c r="M134" s="124"/>
      <c r="N134" s="124"/>
      <c r="O134" s="121"/>
      <c r="P134" s="121"/>
      <c r="Q134" s="122"/>
      <c r="R134" s="74"/>
      <c r="S134" s="74"/>
      <c r="T134" s="74"/>
      <c r="U134" s="43"/>
      <c r="V134" s="32"/>
    </row>
    <row r="135" spans="1:22" x14ac:dyDescent="0.3">
      <c r="A135" s="79" t="s">
        <v>380</v>
      </c>
      <c r="B135" s="95" t="s">
        <v>338</v>
      </c>
      <c r="C135" s="81"/>
      <c r="D135" s="81"/>
      <c r="E135" s="82"/>
      <c r="F135" s="142" t="s">
        <v>87</v>
      </c>
      <c r="G135" s="142"/>
      <c r="H135" s="142"/>
      <c r="I135" s="142"/>
      <c r="J135" s="142"/>
      <c r="K135" s="142"/>
      <c r="L135" s="142"/>
      <c r="M135" s="142"/>
      <c r="N135" s="142"/>
      <c r="O135" s="10"/>
      <c r="P135" s="10"/>
      <c r="Q135" s="32"/>
      <c r="R135" s="74"/>
      <c r="S135" s="74"/>
      <c r="T135" s="74"/>
      <c r="U135" s="43"/>
      <c r="V135" s="32"/>
    </row>
    <row r="136" spans="1:22" x14ac:dyDescent="0.3">
      <c r="A136" s="84"/>
      <c r="B136" s="94"/>
      <c r="C136" s="85"/>
      <c r="D136" s="85"/>
      <c r="E136" s="87"/>
      <c r="F136" s="85"/>
      <c r="G136" s="85"/>
      <c r="H136" s="85"/>
      <c r="I136" s="85"/>
      <c r="J136" s="85"/>
      <c r="K136" s="85"/>
      <c r="L136" s="85"/>
      <c r="M136" s="85"/>
      <c r="N136" s="85"/>
      <c r="O136" s="34"/>
      <c r="P136" s="34"/>
      <c r="Q136" s="35"/>
      <c r="R136" s="93"/>
      <c r="S136" s="93"/>
      <c r="T136" s="93"/>
      <c r="U136" s="44"/>
      <c r="V136" s="35"/>
    </row>
    <row r="137" spans="1:22" x14ac:dyDescent="0.3">
      <c r="A137" s="88" t="s">
        <v>53</v>
      </c>
      <c r="B137" s="97" t="s">
        <v>8</v>
      </c>
      <c r="C137" s="102" t="s">
        <v>3</v>
      </c>
      <c r="D137" s="102" t="s">
        <v>4</v>
      </c>
      <c r="E137" s="102" t="s">
        <v>23</v>
      </c>
      <c r="F137" s="102" t="s">
        <v>403</v>
      </c>
      <c r="G137" s="102" t="s">
        <v>23</v>
      </c>
      <c r="H137" s="102" t="s">
        <v>37</v>
      </c>
      <c r="I137" s="102" t="s">
        <v>330</v>
      </c>
      <c r="J137" s="102" t="s">
        <v>6</v>
      </c>
      <c r="K137" s="103"/>
      <c r="L137" s="103"/>
      <c r="M137" s="103"/>
      <c r="N137" s="103"/>
      <c r="O137" s="99"/>
      <c r="P137" s="99"/>
      <c r="Q137" s="100"/>
      <c r="R137" s="92">
        <f t="shared" ref="R137" si="28">T133+1</f>
        <v>40054</v>
      </c>
      <c r="S137" s="92" t="s">
        <v>307</v>
      </c>
      <c r="T137" s="92">
        <f t="shared" ref="T137" si="29">R137+H137-1</f>
        <v>40055</v>
      </c>
      <c r="U137" s="73"/>
      <c r="V137" s="25"/>
    </row>
    <row r="138" spans="1:22" x14ac:dyDescent="0.3">
      <c r="A138" s="128" t="s">
        <v>362</v>
      </c>
      <c r="B138" s="119" t="s">
        <v>9</v>
      </c>
      <c r="C138" s="123" t="s">
        <v>3</v>
      </c>
      <c r="D138" s="123" t="s">
        <v>4</v>
      </c>
      <c r="E138" s="123" t="s">
        <v>24</v>
      </c>
      <c r="F138" s="29" t="s">
        <v>27</v>
      </c>
      <c r="G138" s="29" t="s">
        <v>66</v>
      </c>
      <c r="H138" s="29" t="s">
        <v>81</v>
      </c>
      <c r="I138" s="29" t="s">
        <v>82</v>
      </c>
      <c r="J138" s="123" t="s">
        <v>27</v>
      </c>
      <c r="K138" s="123" t="s">
        <v>67</v>
      </c>
      <c r="L138" s="124"/>
      <c r="M138" s="124"/>
      <c r="N138" s="124"/>
      <c r="O138" s="121"/>
      <c r="P138" s="121"/>
      <c r="Q138" s="122"/>
      <c r="R138" s="74"/>
      <c r="S138" s="74"/>
      <c r="T138" s="74"/>
      <c r="U138" s="43"/>
      <c r="V138" s="32"/>
    </row>
    <row r="139" spans="1:22" x14ac:dyDescent="0.3">
      <c r="A139" s="79" t="s">
        <v>381</v>
      </c>
      <c r="B139" s="95" t="s">
        <v>338</v>
      </c>
      <c r="C139" s="81"/>
      <c r="D139" s="81"/>
      <c r="E139" s="82"/>
      <c r="F139" s="142" t="s">
        <v>88</v>
      </c>
      <c r="G139" s="142"/>
      <c r="H139" s="142"/>
      <c r="I139" s="142"/>
      <c r="J139" s="142"/>
      <c r="K139" s="142"/>
      <c r="L139" s="142"/>
      <c r="M139" s="142"/>
      <c r="N139" s="142"/>
      <c r="O139" s="10"/>
      <c r="P139" s="10"/>
      <c r="Q139" s="32"/>
      <c r="R139" s="74"/>
      <c r="S139" s="74"/>
      <c r="T139" s="74"/>
      <c r="U139" s="43"/>
      <c r="V139" s="32"/>
    </row>
    <row r="140" spans="1:22" x14ac:dyDescent="0.3">
      <c r="A140" s="84"/>
      <c r="B140" s="94"/>
      <c r="C140" s="85"/>
      <c r="D140" s="85"/>
      <c r="E140" s="87"/>
      <c r="F140" s="85"/>
      <c r="G140" s="85"/>
      <c r="H140" s="85"/>
      <c r="I140" s="85"/>
      <c r="J140" s="85"/>
      <c r="K140" s="85"/>
      <c r="L140" s="85"/>
      <c r="M140" s="85"/>
      <c r="N140" s="85"/>
      <c r="O140" s="34"/>
      <c r="P140" s="34"/>
      <c r="Q140" s="35"/>
      <c r="R140" s="93"/>
      <c r="S140" s="93"/>
      <c r="T140" s="93"/>
      <c r="U140" s="44"/>
      <c r="V140" s="35"/>
    </row>
    <row r="141" spans="1:22" x14ac:dyDescent="0.3">
      <c r="A141" s="75" t="s">
        <v>310</v>
      </c>
      <c r="B141" s="97" t="s">
        <v>126</v>
      </c>
      <c r="C141" s="98" t="s">
        <v>3</v>
      </c>
      <c r="D141" s="98" t="s">
        <v>4</v>
      </c>
      <c r="E141" s="98" t="s">
        <v>5</v>
      </c>
      <c r="F141" s="98" t="s">
        <v>404</v>
      </c>
      <c r="G141" s="98" t="s">
        <v>5</v>
      </c>
      <c r="H141" s="98" t="s">
        <v>311</v>
      </c>
      <c r="I141" s="98" t="s">
        <v>13</v>
      </c>
      <c r="J141" s="99" t="s">
        <v>405</v>
      </c>
      <c r="K141" s="99"/>
      <c r="L141" s="99"/>
      <c r="M141" s="99"/>
      <c r="N141" s="99"/>
      <c r="O141" s="99"/>
      <c r="P141" s="99"/>
      <c r="Q141" s="100"/>
      <c r="R141" s="92">
        <v>40042</v>
      </c>
      <c r="S141" s="92" t="s">
        <v>307</v>
      </c>
      <c r="T141" s="92">
        <f t="shared" ref="T141" si="30">R141+H141-1</f>
        <v>40043</v>
      </c>
      <c r="U141" s="73"/>
      <c r="V141" s="25"/>
    </row>
    <row r="142" spans="1:22" x14ac:dyDescent="0.3">
      <c r="A142" s="78" t="s">
        <v>312</v>
      </c>
      <c r="B142" s="119" t="s">
        <v>9</v>
      </c>
      <c r="C142" s="120" t="s">
        <v>3</v>
      </c>
      <c r="D142" s="120" t="s">
        <v>4</v>
      </c>
      <c r="E142" s="120" t="s">
        <v>314</v>
      </c>
      <c r="F142" s="26" t="s">
        <v>157</v>
      </c>
      <c r="G142" s="26" t="s">
        <v>315</v>
      </c>
      <c r="H142" s="26" t="s">
        <v>324</v>
      </c>
      <c r="I142" s="26" t="s">
        <v>325</v>
      </c>
      <c r="J142" s="120" t="s">
        <v>326</v>
      </c>
      <c r="K142" s="120" t="s">
        <v>316</v>
      </c>
      <c r="L142" s="121"/>
      <c r="M142" s="121"/>
      <c r="N142" s="121"/>
      <c r="O142" s="121"/>
      <c r="P142" s="121"/>
      <c r="Q142" s="122"/>
      <c r="R142" s="74"/>
      <c r="S142" s="74"/>
      <c r="T142" s="74"/>
      <c r="U142" s="43"/>
      <c r="V142" s="32"/>
    </row>
    <row r="143" spans="1:22" x14ac:dyDescent="0.3">
      <c r="A143" s="79" t="s">
        <v>382</v>
      </c>
      <c r="B143" s="36" t="s">
        <v>338</v>
      </c>
      <c r="C143" s="10"/>
      <c r="D143" s="10"/>
      <c r="E143" s="67"/>
      <c r="F143" s="140" t="s">
        <v>317</v>
      </c>
      <c r="G143" s="140"/>
      <c r="H143" s="140"/>
      <c r="I143" s="140"/>
      <c r="J143" s="140"/>
      <c r="K143" s="140"/>
      <c r="L143" s="140"/>
      <c r="M143" s="140"/>
      <c r="N143" s="140"/>
      <c r="O143" s="10"/>
      <c r="P143" s="10"/>
      <c r="Q143" s="32"/>
      <c r="R143" s="74"/>
      <c r="S143" s="74"/>
      <c r="T143" s="74"/>
      <c r="U143" s="43"/>
      <c r="V143" s="32"/>
    </row>
    <row r="144" spans="1:22" x14ac:dyDescent="0.3">
      <c r="A144" s="77"/>
      <c r="B144" s="37"/>
      <c r="C144" s="34"/>
      <c r="D144" s="34"/>
      <c r="E144" s="34"/>
      <c r="F144" s="91"/>
      <c r="G144" s="91"/>
      <c r="H144" s="91"/>
      <c r="I144" s="91"/>
      <c r="J144" s="91"/>
      <c r="K144" s="91"/>
      <c r="L144" s="91"/>
      <c r="M144" s="91"/>
      <c r="N144" s="91"/>
      <c r="O144" s="34"/>
      <c r="P144" s="34"/>
      <c r="Q144" s="35"/>
      <c r="R144" s="93"/>
      <c r="S144" s="93"/>
      <c r="T144" s="93"/>
      <c r="U144" s="44"/>
      <c r="V144" s="35"/>
    </row>
    <row r="145" spans="1:22" x14ac:dyDescent="0.3">
      <c r="A145" s="78" t="s">
        <v>327</v>
      </c>
      <c r="B145" s="109" t="s">
        <v>126</v>
      </c>
      <c r="C145" s="113" t="s">
        <v>3</v>
      </c>
      <c r="D145" s="110" t="s">
        <v>4</v>
      </c>
      <c r="E145" s="110" t="s">
        <v>5</v>
      </c>
      <c r="F145" s="110" t="s">
        <v>215</v>
      </c>
      <c r="G145" s="110" t="s">
        <v>328</v>
      </c>
      <c r="H145" s="110" t="s">
        <v>329</v>
      </c>
      <c r="I145" s="110" t="s">
        <v>406</v>
      </c>
      <c r="J145" s="110" t="s">
        <v>4</v>
      </c>
      <c r="K145" s="114"/>
      <c r="L145" s="114"/>
      <c r="M145" s="114"/>
      <c r="N145" s="114"/>
      <c r="O145" s="111"/>
      <c r="P145" s="111"/>
      <c r="Q145" s="112"/>
      <c r="R145" s="74">
        <f t="shared" ref="R145" si="31">T141+1</f>
        <v>40044</v>
      </c>
      <c r="S145" s="74" t="s">
        <v>307</v>
      </c>
      <c r="T145" s="74">
        <f t="shared" ref="T145" si="32">R145+H145-1</f>
        <v>40045</v>
      </c>
      <c r="U145" s="43"/>
      <c r="V145" s="32"/>
    </row>
    <row r="146" spans="1:22" x14ac:dyDescent="0.3">
      <c r="A146" s="78" t="s">
        <v>318</v>
      </c>
      <c r="B146" s="119" t="s">
        <v>9</v>
      </c>
      <c r="C146" s="123" t="s">
        <v>3</v>
      </c>
      <c r="D146" s="123" t="s">
        <v>332</v>
      </c>
      <c r="E146" s="123" t="s">
        <v>314</v>
      </c>
      <c r="F146" s="29" t="s">
        <v>319</v>
      </c>
      <c r="G146" s="29" t="s">
        <v>320</v>
      </c>
      <c r="H146" s="29" t="s">
        <v>144</v>
      </c>
      <c r="I146" s="29" t="s">
        <v>321</v>
      </c>
      <c r="J146" s="123" t="s">
        <v>174</v>
      </c>
      <c r="K146" s="123" t="s">
        <v>322</v>
      </c>
      <c r="L146" s="124"/>
      <c r="M146" s="124"/>
      <c r="N146" s="124"/>
      <c r="O146" s="121"/>
      <c r="P146" s="121"/>
      <c r="Q146" s="122"/>
      <c r="R146" s="74"/>
      <c r="S146" s="74"/>
      <c r="T146" s="74"/>
      <c r="U146" s="43"/>
      <c r="V146" s="32"/>
    </row>
    <row r="147" spans="1:22" x14ac:dyDescent="0.3">
      <c r="A147" s="79" t="s">
        <v>376</v>
      </c>
      <c r="B147" s="95" t="s">
        <v>337</v>
      </c>
      <c r="C147" s="81"/>
      <c r="D147" s="81"/>
      <c r="E147" s="82"/>
      <c r="F147" s="142" t="s">
        <v>323</v>
      </c>
      <c r="G147" s="142"/>
      <c r="H147" s="142"/>
      <c r="I147" s="142"/>
      <c r="J147" s="142"/>
      <c r="K147" s="142"/>
      <c r="L147" s="142"/>
      <c r="M147" s="142"/>
      <c r="N147" s="142"/>
      <c r="O147" s="10"/>
      <c r="P147" s="10"/>
      <c r="Q147" s="32"/>
      <c r="R147" s="74"/>
      <c r="S147" s="74"/>
      <c r="T147" s="74"/>
      <c r="U147" s="43"/>
      <c r="V147" s="32"/>
    </row>
    <row r="148" spans="1:22" x14ac:dyDescent="0.3">
      <c r="A148" s="77"/>
      <c r="B148" s="37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5"/>
      <c r="R148" s="93"/>
      <c r="S148" s="93"/>
      <c r="T148" s="93"/>
      <c r="U148" s="44"/>
      <c r="V148" s="35"/>
    </row>
  </sheetData>
  <mergeCells count="49">
    <mergeCell ref="R116:T116"/>
    <mergeCell ref="U116:V116"/>
    <mergeCell ref="F143:N143"/>
    <mergeCell ref="F147:N147"/>
    <mergeCell ref="C116:Q116"/>
    <mergeCell ref="F139:N139"/>
    <mergeCell ref="F119:N119"/>
    <mergeCell ref="F123:N123"/>
    <mergeCell ref="F127:N127"/>
    <mergeCell ref="F131:N131"/>
    <mergeCell ref="F135:N135"/>
    <mergeCell ref="R25:T25"/>
    <mergeCell ref="U25:V25"/>
    <mergeCell ref="C25:Q25"/>
    <mergeCell ref="F97:N97"/>
    <mergeCell ref="F101:N101"/>
    <mergeCell ref="F40:N40"/>
    <mergeCell ref="F44:N44"/>
    <mergeCell ref="F48:N48"/>
    <mergeCell ref="F52:N52"/>
    <mergeCell ref="F56:N56"/>
    <mergeCell ref="F60:N60"/>
    <mergeCell ref="F105:N105"/>
    <mergeCell ref="F109:N109"/>
    <mergeCell ref="F113:N113"/>
    <mergeCell ref="F64:N64"/>
    <mergeCell ref="F68:N68"/>
    <mergeCell ref="F72:N72"/>
    <mergeCell ref="F76:N76"/>
    <mergeCell ref="F89:N89"/>
    <mergeCell ref="F80:N80"/>
    <mergeCell ref="F84:N84"/>
    <mergeCell ref="C18:N18"/>
    <mergeCell ref="C19:N19"/>
    <mergeCell ref="F32:N32"/>
    <mergeCell ref="F36:N36"/>
    <mergeCell ref="C11:N11"/>
    <mergeCell ref="C13:N13"/>
    <mergeCell ref="C14:N14"/>
    <mergeCell ref="C15:N15"/>
    <mergeCell ref="C16:N16"/>
    <mergeCell ref="C17:N17"/>
    <mergeCell ref="C10:N10"/>
    <mergeCell ref="C9:N9"/>
    <mergeCell ref="A1:B1"/>
    <mergeCell ref="N4:O4"/>
    <mergeCell ref="C8:N8"/>
    <mergeCell ref="C7:N7"/>
    <mergeCell ref="J4:M4"/>
  </mergeCells>
  <phoneticPr fontId="1" type="noConversion"/>
  <hyperlinks>
    <hyperlink ref="B22" r:id="rId1"/>
  </hyperlinks>
  <pageMargins left="0.7" right="0.7" top="0.75" bottom="0.75" header="0.3" footer="0.3"/>
  <pageSetup paperSize="9" scale="6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30"/>
  <sheetViews>
    <sheetView workbookViewId="0">
      <selection activeCell="AA8" sqref="AA8"/>
    </sheetView>
  </sheetViews>
  <sheetFormatPr defaultRowHeight="16.5" x14ac:dyDescent="0.3"/>
  <cols>
    <col min="1" max="1" width="18.875" bestFit="1" customWidth="1"/>
    <col min="2" max="2" width="14.875" customWidth="1"/>
    <col min="3" max="9" width="3.5" bestFit="1" customWidth="1"/>
    <col min="10" max="10" width="3.875" bestFit="1" customWidth="1"/>
    <col min="11" max="11" width="3.5" bestFit="1" customWidth="1"/>
    <col min="12" max="12" width="3.625" bestFit="1" customWidth="1"/>
    <col min="13" max="13" width="3.875" bestFit="1" customWidth="1"/>
    <col min="14" max="18" width="3.5" bestFit="1" customWidth="1"/>
  </cols>
  <sheetData>
    <row r="2" spans="1:27" ht="20.25" x14ac:dyDescent="0.3">
      <c r="A2" s="68" t="s">
        <v>303</v>
      </c>
    </row>
    <row r="3" spans="1:27" x14ac:dyDescent="0.3">
      <c r="A3" s="3" t="s">
        <v>224</v>
      </c>
      <c r="B3" s="19" t="s">
        <v>8</v>
      </c>
      <c r="C3" s="15" t="s">
        <v>3</v>
      </c>
      <c r="D3" s="16" t="s">
        <v>4</v>
      </c>
      <c r="E3" s="16" t="s">
        <v>5</v>
      </c>
      <c r="F3" s="16" t="s">
        <v>60</v>
      </c>
      <c r="G3" s="16" t="s">
        <v>5</v>
      </c>
      <c r="H3" s="16" t="s">
        <v>276</v>
      </c>
      <c r="I3" s="16" t="s">
        <v>262</v>
      </c>
      <c r="J3" s="16" t="s">
        <v>277</v>
      </c>
      <c r="K3" s="17"/>
      <c r="L3" s="17"/>
      <c r="M3" s="17"/>
      <c r="N3" s="18"/>
    </row>
    <row r="4" spans="1:27" s="11" customFormat="1" x14ac:dyDescent="0.3">
      <c r="A4" s="13"/>
      <c r="B4" s="4" t="s">
        <v>92</v>
      </c>
      <c r="C4" s="139" t="s">
        <v>93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27" s="11" customFormat="1" x14ac:dyDescent="0.3">
      <c r="A5" s="13"/>
      <c r="B5" s="4" t="s">
        <v>94</v>
      </c>
      <c r="C5" s="136" t="s">
        <v>95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</row>
    <row r="6" spans="1:27" s="11" customFormat="1" x14ac:dyDescent="0.3">
      <c r="A6" s="13"/>
      <c r="B6" s="4" t="s">
        <v>260</v>
      </c>
      <c r="C6" s="136" t="s">
        <v>261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27" s="11" customFormat="1" x14ac:dyDescent="0.3">
      <c r="A7" s="13"/>
      <c r="B7" s="4" t="s">
        <v>274</v>
      </c>
      <c r="C7" s="136" t="s">
        <v>278</v>
      </c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</row>
    <row r="8" spans="1:27" s="11" customFormat="1" x14ac:dyDescent="0.3">
      <c r="A8" s="13"/>
      <c r="B8" s="4" t="s">
        <v>275</v>
      </c>
      <c r="C8" s="136" t="s">
        <v>101</v>
      </c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</row>
    <row r="9" spans="1:27" s="11" customFormat="1" x14ac:dyDescent="0.3">
      <c r="A9" s="13"/>
      <c r="B9" s="20" t="s">
        <v>279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27" s="11" customFormat="1" x14ac:dyDescent="0.3">
      <c r="A10" s="13"/>
      <c r="B10" s="20" t="s">
        <v>280</v>
      </c>
    </row>
    <row r="11" spans="1:27" s="64" customFormat="1" x14ac:dyDescent="0.3">
      <c r="A11" s="65"/>
      <c r="B11" s="67" t="s">
        <v>301</v>
      </c>
    </row>
    <row r="12" spans="1:27" s="11" customFormat="1" x14ac:dyDescent="0.3">
      <c r="A12" s="13"/>
      <c r="B12" s="20"/>
    </row>
    <row r="13" spans="1:27" x14ac:dyDescent="0.3">
      <c r="A13" t="s">
        <v>223</v>
      </c>
      <c r="B13" s="9" t="s">
        <v>9</v>
      </c>
      <c r="C13" s="22" t="s">
        <v>3</v>
      </c>
      <c r="D13" s="22" t="s">
        <v>4</v>
      </c>
      <c r="E13" s="23" t="s">
        <v>85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5"/>
      <c r="S13" s="147" t="s">
        <v>265</v>
      </c>
      <c r="T13" s="148"/>
      <c r="U13" s="149"/>
    </row>
    <row r="14" spans="1:27" x14ac:dyDescent="0.3">
      <c r="B14" s="36" t="s">
        <v>226</v>
      </c>
      <c r="C14" s="26" t="s">
        <v>13</v>
      </c>
      <c r="D14" s="26" t="s">
        <v>14</v>
      </c>
      <c r="E14" s="26" t="s">
        <v>225</v>
      </c>
      <c r="F14" s="26" t="s">
        <v>83</v>
      </c>
      <c r="G14" s="26" t="s">
        <v>37</v>
      </c>
      <c r="H14" s="26" t="s">
        <v>217</v>
      </c>
      <c r="I14" s="10"/>
      <c r="J14" s="10"/>
      <c r="K14" s="10"/>
      <c r="L14" s="27"/>
      <c r="M14" s="27"/>
      <c r="N14" s="27"/>
      <c r="O14" s="27"/>
      <c r="P14" s="27"/>
      <c r="Q14" s="27"/>
      <c r="R14" s="28"/>
      <c r="S14" s="40" t="s">
        <v>259</v>
      </c>
      <c r="T14" s="41"/>
      <c r="U14" s="42"/>
      <c r="V14" s="12"/>
      <c r="W14" s="12"/>
      <c r="X14" s="12"/>
      <c r="Y14" s="12"/>
      <c r="Z14" s="12"/>
      <c r="AA14" s="12"/>
    </row>
    <row r="15" spans="1:27" x14ac:dyDescent="0.3">
      <c r="B15" s="36" t="s">
        <v>227</v>
      </c>
      <c r="C15" s="26" t="s">
        <v>27</v>
      </c>
      <c r="D15" s="26" t="s">
        <v>28</v>
      </c>
      <c r="E15" s="26" t="s">
        <v>29</v>
      </c>
      <c r="F15" s="26" t="s">
        <v>30</v>
      </c>
      <c r="G15" s="26" t="s">
        <v>30</v>
      </c>
      <c r="H15" s="26" t="s">
        <v>30</v>
      </c>
      <c r="I15" s="26" t="s">
        <v>30</v>
      </c>
      <c r="J15" s="26" t="s">
        <v>31</v>
      </c>
      <c r="K15" s="10"/>
      <c r="L15" s="27"/>
      <c r="M15" s="27"/>
      <c r="N15" s="27"/>
      <c r="O15" s="27"/>
      <c r="P15" s="27"/>
      <c r="Q15" s="27"/>
      <c r="R15" s="28"/>
      <c r="S15" s="38" t="s">
        <v>34</v>
      </c>
      <c r="T15" s="27"/>
      <c r="U15" s="28"/>
      <c r="V15" s="12"/>
      <c r="W15" s="12"/>
      <c r="X15" s="12"/>
      <c r="Y15" s="12"/>
      <c r="Z15" s="12"/>
      <c r="AA15" s="12"/>
    </row>
    <row r="16" spans="1:27" x14ac:dyDescent="0.3">
      <c r="B16" s="36" t="s">
        <v>228</v>
      </c>
      <c r="C16" s="26" t="s">
        <v>139</v>
      </c>
      <c r="D16" s="26" t="s">
        <v>139</v>
      </c>
      <c r="E16" s="26" t="s">
        <v>186</v>
      </c>
      <c r="F16" s="26" t="s">
        <v>164</v>
      </c>
      <c r="G16" s="10"/>
      <c r="H16" s="10"/>
      <c r="I16" s="10"/>
      <c r="J16" s="10"/>
      <c r="K16" s="10"/>
      <c r="L16" s="27"/>
      <c r="M16" s="27"/>
      <c r="N16" s="27"/>
      <c r="O16" s="27"/>
      <c r="P16" s="27"/>
      <c r="Q16" s="27"/>
      <c r="R16" s="28"/>
      <c r="S16" s="38" t="s">
        <v>244</v>
      </c>
      <c r="T16" s="27"/>
      <c r="U16" s="28"/>
      <c r="V16" s="12"/>
      <c r="W16" s="12"/>
      <c r="X16" s="12"/>
      <c r="Y16" s="12"/>
      <c r="Z16" s="12"/>
      <c r="AA16" s="12"/>
    </row>
    <row r="17" spans="2:27" x14ac:dyDescent="0.3">
      <c r="B17" s="36" t="s">
        <v>229</v>
      </c>
      <c r="C17" s="29" t="s">
        <v>187</v>
      </c>
      <c r="D17" s="29" t="s">
        <v>239</v>
      </c>
      <c r="E17" s="29" t="s">
        <v>245</v>
      </c>
      <c r="F17" s="29" t="s">
        <v>176</v>
      </c>
      <c r="G17" s="10"/>
      <c r="H17" s="10"/>
      <c r="I17" s="10"/>
      <c r="J17" s="10"/>
      <c r="K17" s="10"/>
      <c r="L17" s="30"/>
      <c r="M17" s="30"/>
      <c r="N17" s="30"/>
      <c r="O17" s="30"/>
      <c r="P17" s="30"/>
      <c r="Q17" s="30"/>
      <c r="R17" s="31"/>
      <c r="S17" s="39" t="s">
        <v>246</v>
      </c>
      <c r="T17" s="30"/>
      <c r="U17" s="31"/>
      <c r="V17" s="14"/>
      <c r="W17" s="14"/>
      <c r="X17" s="14"/>
      <c r="Y17" s="14"/>
      <c r="Z17" s="14"/>
      <c r="AA17" s="14"/>
    </row>
    <row r="18" spans="2:27" x14ac:dyDescent="0.3">
      <c r="B18" s="36" t="s">
        <v>230</v>
      </c>
      <c r="C18" s="29" t="s">
        <v>191</v>
      </c>
      <c r="D18" s="29" t="s">
        <v>247</v>
      </c>
      <c r="E18" s="29" t="s">
        <v>248</v>
      </c>
      <c r="F18" s="29" t="s">
        <v>249</v>
      </c>
      <c r="G18" s="10"/>
      <c r="H18" s="10"/>
      <c r="I18" s="10"/>
      <c r="J18" s="10"/>
      <c r="K18" s="10"/>
      <c r="L18" s="30"/>
      <c r="M18" s="30"/>
      <c r="N18" s="30"/>
      <c r="O18" s="30"/>
      <c r="P18" s="30"/>
      <c r="Q18" s="30"/>
      <c r="R18" s="31"/>
      <c r="S18" s="39" t="s">
        <v>250</v>
      </c>
      <c r="T18" s="30"/>
      <c r="U18" s="31"/>
      <c r="V18" s="14"/>
      <c r="W18" s="14"/>
      <c r="X18" s="14"/>
      <c r="Y18" s="14"/>
      <c r="Z18" s="14"/>
      <c r="AA18" s="14"/>
    </row>
    <row r="19" spans="2:27" x14ac:dyDescent="0.3">
      <c r="B19" s="36" t="s">
        <v>231</v>
      </c>
      <c r="C19" s="29" t="s">
        <v>159</v>
      </c>
      <c r="D19" s="29" t="s">
        <v>240</v>
      </c>
      <c r="E19" s="29" t="s">
        <v>241</v>
      </c>
      <c r="F19" s="29" t="s">
        <v>222</v>
      </c>
      <c r="G19" s="10"/>
      <c r="H19" s="10"/>
      <c r="I19" s="10"/>
      <c r="J19" s="10"/>
      <c r="K19" s="10"/>
      <c r="L19" s="30"/>
      <c r="M19" s="30"/>
      <c r="N19" s="30"/>
      <c r="O19" s="30"/>
      <c r="P19" s="30"/>
      <c r="Q19" s="30"/>
      <c r="R19" s="31"/>
      <c r="S19" s="39" t="s">
        <v>251</v>
      </c>
      <c r="T19" s="30"/>
      <c r="U19" s="31"/>
      <c r="V19" s="14"/>
      <c r="W19" s="14"/>
      <c r="X19" s="14"/>
      <c r="Y19" s="14"/>
      <c r="Z19" s="14"/>
      <c r="AA19" s="14"/>
    </row>
    <row r="20" spans="2:27" x14ac:dyDescent="0.3">
      <c r="B20" s="36" t="s">
        <v>232</v>
      </c>
      <c r="C20" s="29" t="s">
        <v>159</v>
      </c>
      <c r="D20" s="29" t="s">
        <v>252</v>
      </c>
      <c r="E20" s="29" t="s">
        <v>253</v>
      </c>
      <c r="F20" s="29" t="s">
        <v>165</v>
      </c>
      <c r="G20" s="10"/>
      <c r="H20" s="10"/>
      <c r="I20" s="10"/>
      <c r="J20" s="10"/>
      <c r="K20" s="10"/>
      <c r="L20" s="30"/>
      <c r="M20" s="30"/>
      <c r="N20" s="30"/>
      <c r="O20" s="30"/>
      <c r="P20" s="30"/>
      <c r="Q20" s="30"/>
      <c r="R20" s="31"/>
      <c r="S20" s="39" t="s">
        <v>254</v>
      </c>
      <c r="T20" s="30"/>
      <c r="U20" s="31"/>
      <c r="V20" s="14"/>
      <c r="W20" s="14"/>
      <c r="X20" s="14"/>
      <c r="Y20" s="14"/>
      <c r="Z20" s="14"/>
      <c r="AA20" s="14"/>
    </row>
    <row r="21" spans="2:27" x14ac:dyDescent="0.3">
      <c r="B21" s="36" t="s">
        <v>233</v>
      </c>
      <c r="C21" s="29" t="s">
        <v>187</v>
      </c>
      <c r="D21" s="29" t="s">
        <v>241</v>
      </c>
      <c r="E21" s="29" t="s">
        <v>197</v>
      </c>
      <c r="F21" s="29" t="s">
        <v>255</v>
      </c>
      <c r="G21" s="10"/>
      <c r="H21" s="10"/>
      <c r="I21" s="10"/>
      <c r="J21" s="10"/>
      <c r="K21" s="10"/>
      <c r="L21" s="30"/>
      <c r="M21" s="30"/>
      <c r="N21" s="30"/>
      <c r="O21" s="30"/>
      <c r="P21" s="30"/>
      <c r="Q21" s="30"/>
      <c r="R21" s="31"/>
      <c r="S21" s="39" t="s">
        <v>256</v>
      </c>
      <c r="T21" s="30"/>
      <c r="U21" s="31"/>
      <c r="V21" s="14"/>
      <c r="W21" s="14"/>
      <c r="X21" s="14"/>
      <c r="Y21" s="14"/>
      <c r="Z21" s="14"/>
      <c r="AA21" s="14"/>
    </row>
    <row r="22" spans="2:27" x14ac:dyDescent="0.3">
      <c r="B22" s="36" t="s">
        <v>234</v>
      </c>
      <c r="C22" s="29" t="s">
        <v>187</v>
      </c>
      <c r="D22" s="29" t="s">
        <v>203</v>
      </c>
      <c r="E22" s="29" t="s">
        <v>257</v>
      </c>
      <c r="F22" s="29" t="s">
        <v>242</v>
      </c>
      <c r="G22" s="10"/>
      <c r="H22" s="10"/>
      <c r="I22" s="10"/>
      <c r="J22" s="10"/>
      <c r="K22" s="10"/>
      <c r="L22" s="30"/>
      <c r="M22" s="30"/>
      <c r="N22" s="30"/>
      <c r="O22" s="30"/>
      <c r="P22" s="30"/>
      <c r="Q22" s="30"/>
      <c r="R22" s="31"/>
      <c r="S22" s="39" t="s">
        <v>258</v>
      </c>
      <c r="T22" s="30"/>
      <c r="U22" s="31"/>
      <c r="V22" s="14"/>
      <c r="W22" s="14"/>
      <c r="X22" s="14"/>
      <c r="Y22" s="14"/>
      <c r="Z22" s="14"/>
      <c r="AA22" s="14"/>
    </row>
    <row r="23" spans="2:27" x14ac:dyDescent="0.3">
      <c r="B23" s="36" t="s">
        <v>235</v>
      </c>
      <c r="C23" s="26" t="s">
        <v>5</v>
      </c>
      <c r="D23" s="26" t="s">
        <v>5</v>
      </c>
      <c r="E23" s="26" t="s">
        <v>5</v>
      </c>
      <c r="F23" s="26" t="s">
        <v>5</v>
      </c>
      <c r="G23" s="26" t="s">
        <v>5</v>
      </c>
      <c r="H23" s="26" t="s">
        <v>5</v>
      </c>
      <c r="I23" s="26" t="s">
        <v>5</v>
      </c>
      <c r="J23" s="26" t="s">
        <v>5</v>
      </c>
      <c r="K23" s="10"/>
      <c r="L23" s="27"/>
      <c r="M23" s="27"/>
      <c r="N23" s="27"/>
      <c r="O23" s="27"/>
      <c r="P23" s="27"/>
      <c r="Q23" s="27"/>
      <c r="R23" s="28"/>
      <c r="S23" s="38" t="s">
        <v>142</v>
      </c>
      <c r="T23" s="27"/>
      <c r="U23" s="28"/>
      <c r="V23" s="12"/>
      <c r="W23" s="12"/>
      <c r="X23" s="12"/>
      <c r="Y23" s="12"/>
      <c r="Z23" s="12"/>
      <c r="AA23" s="12"/>
    </row>
    <row r="24" spans="2:27" x14ac:dyDescent="0.3">
      <c r="B24" s="36" t="s">
        <v>236</v>
      </c>
      <c r="C24" s="26" t="s">
        <v>5</v>
      </c>
      <c r="D24" s="26" t="s">
        <v>5</v>
      </c>
      <c r="E24" s="26" t="s">
        <v>5</v>
      </c>
      <c r="F24" s="26" t="s">
        <v>5</v>
      </c>
      <c r="G24" s="10"/>
      <c r="H24" s="10"/>
      <c r="I24" s="10"/>
      <c r="J24" s="10"/>
      <c r="K24" s="10"/>
      <c r="L24" s="27"/>
      <c r="M24" s="27"/>
      <c r="N24" s="27"/>
      <c r="O24" s="27"/>
      <c r="P24" s="27"/>
      <c r="Q24" s="27"/>
      <c r="R24" s="28"/>
      <c r="S24" s="38" t="s">
        <v>147</v>
      </c>
      <c r="T24" s="27"/>
      <c r="U24" s="28"/>
      <c r="V24" s="12"/>
      <c r="W24" s="12"/>
      <c r="X24" s="12"/>
      <c r="Y24" s="12"/>
      <c r="Z24" s="12"/>
      <c r="AA24" s="12"/>
    </row>
    <row r="25" spans="2:27" x14ac:dyDescent="0.3">
      <c r="B25" s="36" t="s">
        <v>238</v>
      </c>
      <c r="C25" s="26" t="s">
        <v>263</v>
      </c>
      <c r="D25" s="26" t="s">
        <v>263</v>
      </c>
      <c r="E25" s="26" t="s">
        <v>263</v>
      </c>
      <c r="F25" s="26" t="s">
        <v>263</v>
      </c>
      <c r="G25" s="26" t="s">
        <v>263</v>
      </c>
      <c r="H25" s="26" t="s">
        <v>263</v>
      </c>
      <c r="I25" s="26" t="s">
        <v>263</v>
      </c>
      <c r="J25" s="26" t="s">
        <v>263</v>
      </c>
      <c r="K25" s="26" t="s">
        <v>263</v>
      </c>
      <c r="L25" s="26" t="s">
        <v>263</v>
      </c>
      <c r="M25" s="26" t="s">
        <v>263</v>
      </c>
      <c r="N25" s="26" t="s">
        <v>263</v>
      </c>
      <c r="O25" s="10"/>
      <c r="P25" s="10"/>
      <c r="Q25" s="10"/>
      <c r="R25" s="32"/>
      <c r="S25" s="43"/>
      <c r="T25" s="10"/>
      <c r="U25" s="32"/>
      <c r="V25" s="11"/>
      <c r="W25" s="11"/>
      <c r="X25" s="11"/>
      <c r="Y25" s="11"/>
      <c r="Z25" s="11"/>
      <c r="AA25" s="11"/>
    </row>
    <row r="26" spans="2:27" x14ac:dyDescent="0.3">
      <c r="B26" s="36" t="s">
        <v>237</v>
      </c>
      <c r="C26" s="29" t="s">
        <v>159</v>
      </c>
      <c r="D26" s="29" t="s">
        <v>160</v>
      </c>
      <c r="E26" s="29" t="s">
        <v>162</v>
      </c>
      <c r="F26" s="29" t="s">
        <v>164</v>
      </c>
      <c r="G26" s="10"/>
      <c r="H26" s="10"/>
      <c r="I26" s="10"/>
      <c r="J26" s="10"/>
      <c r="K26" s="10"/>
      <c r="L26" s="30"/>
      <c r="M26" s="30"/>
      <c r="N26" s="30"/>
      <c r="O26" s="30"/>
      <c r="P26" s="30"/>
      <c r="Q26" s="30"/>
      <c r="R26" s="31"/>
      <c r="S26" s="39" t="s">
        <v>166</v>
      </c>
      <c r="T26" s="30"/>
      <c r="U26" s="31"/>
      <c r="V26" s="14"/>
      <c r="W26" s="14"/>
      <c r="X26" s="14"/>
      <c r="Y26" s="14"/>
      <c r="Z26" s="14"/>
      <c r="AA26" s="14"/>
    </row>
    <row r="27" spans="2:27" x14ac:dyDescent="0.3">
      <c r="B27" s="36" t="s">
        <v>238</v>
      </c>
      <c r="C27" s="26" t="s">
        <v>263</v>
      </c>
      <c r="D27" s="26" t="s">
        <v>263</v>
      </c>
      <c r="E27" s="26" t="s">
        <v>263</v>
      </c>
      <c r="F27" s="26" t="s">
        <v>263</v>
      </c>
      <c r="G27" s="26" t="s">
        <v>263</v>
      </c>
      <c r="H27" s="26" t="s">
        <v>263</v>
      </c>
      <c r="I27" s="26" t="s">
        <v>263</v>
      </c>
      <c r="J27" s="26" t="s">
        <v>263</v>
      </c>
      <c r="K27" s="30"/>
      <c r="L27" s="30"/>
      <c r="M27" s="30"/>
      <c r="N27" s="30"/>
      <c r="O27" s="30"/>
      <c r="P27" s="30"/>
      <c r="Q27" s="30"/>
      <c r="R27" s="30"/>
      <c r="S27" s="43"/>
      <c r="T27" s="10"/>
      <c r="U27" s="32"/>
    </row>
    <row r="28" spans="2:27" x14ac:dyDescent="0.3">
      <c r="B28" s="37" t="s">
        <v>243</v>
      </c>
      <c r="C28" s="33" t="s">
        <v>263</v>
      </c>
      <c r="D28" s="33" t="s">
        <v>263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/>
      <c r="S28" s="44"/>
      <c r="T28" s="34"/>
      <c r="U28" s="35"/>
    </row>
    <row r="29" spans="2:27" x14ac:dyDescent="0.3">
      <c r="B29" s="8" t="s">
        <v>264</v>
      </c>
      <c r="C29" s="17" t="s">
        <v>288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8"/>
      <c r="S29" s="45"/>
      <c r="T29" s="17"/>
      <c r="U29" s="18"/>
    </row>
    <row r="30" spans="2:27" x14ac:dyDescent="0.3">
      <c r="C30" s="7"/>
      <c r="D30" s="7"/>
      <c r="E30" s="7"/>
      <c r="F30" s="7"/>
    </row>
  </sheetData>
  <mergeCells count="6">
    <mergeCell ref="S13:U13"/>
    <mergeCell ref="C4:N4"/>
    <mergeCell ref="C5:N5"/>
    <mergeCell ref="C6:N6"/>
    <mergeCell ref="C7:N7"/>
    <mergeCell ref="C8:N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workbookViewId="0">
      <selection activeCell="A2" sqref="A2"/>
    </sheetView>
  </sheetViews>
  <sheetFormatPr defaultRowHeight="16.5" x14ac:dyDescent="0.3"/>
  <cols>
    <col min="1" max="1" width="18.875" bestFit="1" customWidth="1"/>
    <col min="2" max="2" width="14.125" customWidth="1"/>
    <col min="3" max="3" width="3.625" customWidth="1"/>
    <col min="4" max="6" width="3.875" bestFit="1" customWidth="1"/>
    <col min="7" max="7" width="3.5" bestFit="1" customWidth="1"/>
    <col min="8" max="8" width="3.625" bestFit="1" customWidth="1"/>
    <col min="9" max="9" width="3.5" bestFit="1" customWidth="1"/>
    <col min="10" max="10" width="3.75" bestFit="1" customWidth="1"/>
    <col min="11" max="16" width="3.25" bestFit="1" customWidth="1"/>
  </cols>
  <sheetData>
    <row r="1" spans="1:20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ht="20.25" x14ac:dyDescent="0.3">
      <c r="A2" s="69" t="s">
        <v>304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x14ac:dyDescent="0.3">
      <c r="A3" s="13" t="s">
        <v>224</v>
      </c>
      <c r="B3" s="19" t="s">
        <v>8</v>
      </c>
      <c r="C3" s="15" t="s">
        <v>3</v>
      </c>
      <c r="D3" s="16" t="s">
        <v>4</v>
      </c>
      <c r="E3" s="16" t="s">
        <v>36</v>
      </c>
      <c r="F3" s="16" t="s">
        <v>269</v>
      </c>
      <c r="G3" s="16" t="s">
        <v>5</v>
      </c>
      <c r="H3" s="16" t="s">
        <v>81</v>
      </c>
      <c r="I3" s="16" t="s">
        <v>24</v>
      </c>
      <c r="J3" s="16" t="s">
        <v>281</v>
      </c>
      <c r="K3" s="17"/>
      <c r="L3" s="17"/>
      <c r="M3" s="17"/>
      <c r="N3" s="18"/>
      <c r="O3" s="11"/>
      <c r="P3" s="11"/>
      <c r="Q3" s="11"/>
      <c r="R3" s="11"/>
      <c r="S3" s="11"/>
      <c r="T3" s="11"/>
    </row>
    <row r="4" spans="1:20" x14ac:dyDescent="0.3">
      <c r="A4" s="13"/>
      <c r="B4" s="4" t="s">
        <v>92</v>
      </c>
      <c r="C4" s="139" t="s">
        <v>93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1"/>
      <c r="P4" s="11"/>
      <c r="Q4" s="11"/>
      <c r="R4" s="11"/>
      <c r="S4" s="11"/>
      <c r="T4" s="11"/>
    </row>
    <row r="5" spans="1:20" x14ac:dyDescent="0.3">
      <c r="A5" s="13"/>
      <c r="B5" s="4" t="s">
        <v>94</v>
      </c>
      <c r="C5" s="136" t="s">
        <v>95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1"/>
      <c r="P5" s="11"/>
      <c r="Q5" s="11"/>
      <c r="R5" s="11"/>
      <c r="S5" s="11"/>
      <c r="T5" s="11"/>
    </row>
    <row r="6" spans="1:20" x14ac:dyDescent="0.3">
      <c r="A6" s="13"/>
      <c r="B6" s="4" t="s">
        <v>266</v>
      </c>
      <c r="C6" s="136" t="s">
        <v>267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1"/>
      <c r="P6" s="11"/>
      <c r="Q6" s="11"/>
      <c r="R6" s="11"/>
      <c r="S6" s="11"/>
      <c r="T6" s="11"/>
    </row>
    <row r="7" spans="1:20" x14ac:dyDescent="0.3">
      <c r="A7" s="13"/>
      <c r="B7" s="4" t="s">
        <v>282</v>
      </c>
      <c r="C7" s="136" t="s">
        <v>283</v>
      </c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1"/>
      <c r="P7" s="11"/>
      <c r="Q7" s="11"/>
      <c r="R7" s="11"/>
      <c r="S7" s="11"/>
      <c r="T7" s="11"/>
    </row>
    <row r="8" spans="1:20" x14ac:dyDescent="0.3">
      <c r="A8" s="13"/>
      <c r="B8" s="4" t="s">
        <v>268</v>
      </c>
      <c r="C8" s="136" t="s">
        <v>101</v>
      </c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1"/>
      <c r="P8" s="11"/>
      <c r="Q8" s="11"/>
      <c r="R8" s="11"/>
      <c r="S8" s="11"/>
      <c r="T8" s="11"/>
    </row>
    <row r="9" spans="1:20" x14ac:dyDescent="0.3">
      <c r="A9" s="13"/>
      <c r="B9" s="20" t="s">
        <v>284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1"/>
      <c r="P9" s="11"/>
      <c r="Q9" s="11"/>
      <c r="R9" s="11"/>
      <c r="S9" s="11"/>
      <c r="T9" s="11"/>
    </row>
    <row r="10" spans="1:20" x14ac:dyDescent="0.3">
      <c r="A10" s="13"/>
      <c r="B10" s="20" t="s">
        <v>285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s="61" customFormat="1" x14ac:dyDescent="0.3">
      <c r="A11" s="62"/>
      <c r="B11" s="66" t="s">
        <v>302</v>
      </c>
    </row>
    <row r="12" spans="1:20" x14ac:dyDescent="0.3">
      <c r="A12" s="13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x14ac:dyDescent="0.3">
      <c r="A13" s="11" t="s">
        <v>223</v>
      </c>
      <c r="B13" s="9" t="s">
        <v>9</v>
      </c>
      <c r="C13" s="22" t="s">
        <v>3</v>
      </c>
      <c r="D13" s="22" t="s">
        <v>4</v>
      </c>
      <c r="E13" s="23" t="s">
        <v>286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147" t="s">
        <v>265</v>
      </c>
      <c r="R13" s="148"/>
      <c r="S13" s="149"/>
      <c r="T13" s="11"/>
    </row>
    <row r="14" spans="1:20" x14ac:dyDescent="0.3">
      <c r="A14" s="11"/>
      <c r="B14" s="36" t="s">
        <v>226</v>
      </c>
      <c r="C14" s="26" t="s">
        <v>13</v>
      </c>
      <c r="D14" s="26" t="s">
        <v>14</v>
      </c>
      <c r="E14" s="26" t="s">
        <v>225</v>
      </c>
      <c r="F14" s="26" t="s">
        <v>83</v>
      </c>
      <c r="G14" s="26" t="s">
        <v>37</v>
      </c>
      <c r="H14" s="26" t="s">
        <v>217</v>
      </c>
      <c r="I14" s="10"/>
      <c r="J14" s="10"/>
      <c r="K14" s="10"/>
      <c r="L14" s="27"/>
      <c r="M14" s="27"/>
      <c r="N14" s="27"/>
      <c r="O14" s="27"/>
      <c r="P14" s="27"/>
      <c r="Q14" s="40" t="s">
        <v>259</v>
      </c>
      <c r="R14" s="41"/>
      <c r="S14" s="42"/>
      <c r="T14" s="12"/>
    </row>
    <row r="15" spans="1:20" x14ac:dyDescent="0.3">
      <c r="A15" s="11"/>
      <c r="B15" s="36" t="s">
        <v>227</v>
      </c>
      <c r="C15" s="26" t="s">
        <v>27</v>
      </c>
      <c r="D15" s="26" t="s">
        <v>28</v>
      </c>
      <c r="E15" s="26" t="s">
        <v>29</v>
      </c>
      <c r="F15" s="26" t="s">
        <v>30</v>
      </c>
      <c r="G15" s="26" t="s">
        <v>30</v>
      </c>
      <c r="H15" s="26" t="s">
        <v>30</v>
      </c>
      <c r="I15" s="26" t="s">
        <v>30</v>
      </c>
      <c r="J15" s="26" t="s">
        <v>31</v>
      </c>
      <c r="K15" s="10"/>
      <c r="L15" s="27"/>
      <c r="M15" s="27"/>
      <c r="N15" s="27"/>
      <c r="O15" s="27"/>
      <c r="P15" s="27"/>
      <c r="Q15" s="38" t="s">
        <v>34</v>
      </c>
      <c r="R15" s="27"/>
      <c r="S15" s="28"/>
      <c r="T15" s="12"/>
    </row>
    <row r="16" spans="1:20" x14ac:dyDescent="0.3">
      <c r="A16" s="11"/>
      <c r="B16" s="36" t="s">
        <v>228</v>
      </c>
      <c r="C16" s="26" t="s">
        <v>139</v>
      </c>
      <c r="D16" s="26" t="s">
        <v>139</v>
      </c>
      <c r="E16" s="26" t="s">
        <v>186</v>
      </c>
      <c r="F16" s="26" t="s">
        <v>164</v>
      </c>
      <c r="G16" s="10"/>
      <c r="H16" s="10"/>
      <c r="I16" s="10"/>
      <c r="J16" s="10"/>
      <c r="K16" s="10"/>
      <c r="L16" s="27"/>
      <c r="M16" s="27"/>
      <c r="N16" s="27"/>
      <c r="O16" s="27"/>
      <c r="P16" s="27"/>
      <c r="Q16" s="38" t="s">
        <v>244</v>
      </c>
      <c r="R16" s="27"/>
      <c r="S16" s="28"/>
      <c r="T16" s="12"/>
    </row>
    <row r="17" spans="1:20" x14ac:dyDescent="0.3">
      <c r="A17" s="11"/>
      <c r="B17" s="36" t="s">
        <v>229</v>
      </c>
      <c r="C17" s="29" t="s">
        <v>187</v>
      </c>
      <c r="D17" s="29" t="s">
        <v>239</v>
      </c>
      <c r="E17" s="29" t="s">
        <v>245</v>
      </c>
      <c r="F17" s="29" t="s">
        <v>176</v>
      </c>
      <c r="G17" s="10"/>
      <c r="H17" s="10"/>
      <c r="I17" s="10"/>
      <c r="J17" s="10"/>
      <c r="K17" s="10"/>
      <c r="L17" s="30"/>
      <c r="M17" s="30"/>
      <c r="N17" s="30"/>
      <c r="O17" s="30"/>
      <c r="P17" s="30"/>
      <c r="Q17" s="39" t="s">
        <v>246</v>
      </c>
      <c r="R17" s="30"/>
      <c r="S17" s="31"/>
      <c r="T17" s="14"/>
    </row>
    <row r="18" spans="1:20" x14ac:dyDescent="0.3">
      <c r="A18" s="11"/>
      <c r="B18" s="36" t="s">
        <v>230</v>
      </c>
      <c r="C18" s="29" t="s">
        <v>191</v>
      </c>
      <c r="D18" s="29" t="s">
        <v>247</v>
      </c>
      <c r="E18" s="29" t="s">
        <v>248</v>
      </c>
      <c r="F18" s="29" t="s">
        <v>249</v>
      </c>
      <c r="G18" s="10"/>
      <c r="H18" s="10"/>
      <c r="I18" s="10"/>
      <c r="J18" s="10"/>
      <c r="K18" s="10"/>
      <c r="L18" s="30"/>
      <c r="M18" s="30"/>
      <c r="N18" s="30"/>
      <c r="O18" s="30"/>
      <c r="P18" s="30"/>
      <c r="Q18" s="39" t="s">
        <v>86</v>
      </c>
      <c r="R18" s="30"/>
      <c r="S18" s="31"/>
      <c r="T18" s="14"/>
    </row>
    <row r="19" spans="1:20" x14ac:dyDescent="0.3">
      <c r="A19" s="11"/>
      <c r="B19" s="36" t="s">
        <v>231</v>
      </c>
      <c r="C19" s="29" t="s">
        <v>159</v>
      </c>
      <c r="D19" s="29" t="s">
        <v>240</v>
      </c>
      <c r="E19" s="29" t="s">
        <v>241</v>
      </c>
      <c r="F19" s="29" t="s">
        <v>222</v>
      </c>
      <c r="G19" s="10"/>
      <c r="H19" s="10"/>
      <c r="I19" s="10"/>
      <c r="J19" s="10"/>
      <c r="K19" s="10"/>
      <c r="L19" s="30"/>
      <c r="M19" s="30"/>
      <c r="N19" s="30"/>
      <c r="O19" s="30"/>
      <c r="P19" s="30"/>
      <c r="Q19" s="39" t="s">
        <v>251</v>
      </c>
      <c r="R19" s="30"/>
      <c r="S19" s="31"/>
      <c r="T19" s="14"/>
    </row>
    <row r="20" spans="1:20" x14ac:dyDescent="0.3">
      <c r="A20" s="11"/>
      <c r="B20" s="36" t="s">
        <v>232</v>
      </c>
      <c r="C20" s="29" t="s">
        <v>159</v>
      </c>
      <c r="D20" s="29" t="s">
        <v>252</v>
      </c>
      <c r="E20" s="29" t="s">
        <v>253</v>
      </c>
      <c r="F20" s="29" t="s">
        <v>165</v>
      </c>
      <c r="G20" s="10"/>
      <c r="H20" s="10"/>
      <c r="I20" s="10"/>
      <c r="J20" s="10"/>
      <c r="K20" s="10"/>
      <c r="L20" s="30"/>
      <c r="M20" s="30"/>
      <c r="N20" s="30"/>
      <c r="O20" s="30"/>
      <c r="P20" s="30"/>
      <c r="Q20" s="39" t="s">
        <v>254</v>
      </c>
      <c r="R20" s="30"/>
      <c r="S20" s="31"/>
      <c r="T20" s="14"/>
    </row>
    <row r="21" spans="1:20" x14ac:dyDescent="0.3">
      <c r="A21" s="11"/>
      <c r="B21" s="36" t="s">
        <v>233</v>
      </c>
      <c r="C21" s="29" t="s">
        <v>187</v>
      </c>
      <c r="D21" s="29" t="s">
        <v>241</v>
      </c>
      <c r="E21" s="29" t="s">
        <v>197</v>
      </c>
      <c r="F21" s="29" t="s">
        <v>255</v>
      </c>
      <c r="G21" s="10"/>
      <c r="H21" s="10"/>
      <c r="I21" s="10"/>
      <c r="J21" s="10"/>
      <c r="K21" s="10"/>
      <c r="L21" s="30"/>
      <c r="M21" s="30"/>
      <c r="N21" s="30"/>
      <c r="O21" s="30"/>
      <c r="P21" s="30"/>
      <c r="Q21" s="39" t="s">
        <v>256</v>
      </c>
      <c r="R21" s="30"/>
      <c r="S21" s="31"/>
      <c r="T21" s="14"/>
    </row>
    <row r="22" spans="1:20" x14ac:dyDescent="0.3">
      <c r="A22" s="11"/>
      <c r="B22" s="36" t="s">
        <v>234</v>
      </c>
      <c r="C22" s="29" t="s">
        <v>187</v>
      </c>
      <c r="D22" s="29" t="s">
        <v>203</v>
      </c>
      <c r="E22" s="29" t="s">
        <v>257</v>
      </c>
      <c r="F22" s="29" t="s">
        <v>242</v>
      </c>
      <c r="G22" s="10"/>
      <c r="H22" s="10"/>
      <c r="I22" s="10"/>
      <c r="J22" s="10"/>
      <c r="K22" s="10"/>
      <c r="L22" s="30"/>
      <c r="M22" s="30"/>
      <c r="N22" s="30"/>
      <c r="O22" s="30"/>
      <c r="P22" s="30"/>
      <c r="Q22" s="39" t="s">
        <v>258</v>
      </c>
      <c r="R22" s="30"/>
      <c r="S22" s="31"/>
      <c r="T22" s="14"/>
    </row>
    <row r="23" spans="1:20" x14ac:dyDescent="0.3">
      <c r="A23" s="11"/>
      <c r="B23" s="36" t="s">
        <v>235</v>
      </c>
      <c r="C23" s="26" t="s">
        <v>5</v>
      </c>
      <c r="D23" s="26" t="s">
        <v>5</v>
      </c>
      <c r="E23" s="26" t="s">
        <v>5</v>
      </c>
      <c r="F23" s="26" t="s">
        <v>5</v>
      </c>
      <c r="G23" s="26" t="s">
        <v>5</v>
      </c>
      <c r="H23" s="26" t="s">
        <v>5</v>
      </c>
      <c r="I23" s="26" t="s">
        <v>5</v>
      </c>
      <c r="J23" s="26" t="s">
        <v>5</v>
      </c>
      <c r="K23" s="10"/>
      <c r="L23" s="27"/>
      <c r="M23" s="27"/>
      <c r="N23" s="27"/>
      <c r="O23" s="27"/>
      <c r="P23" s="27"/>
      <c r="Q23" s="38" t="s">
        <v>142</v>
      </c>
      <c r="R23" s="27"/>
      <c r="S23" s="28"/>
      <c r="T23" s="12"/>
    </row>
    <row r="24" spans="1:20" x14ac:dyDescent="0.3">
      <c r="A24" s="11"/>
      <c r="B24" s="36" t="s">
        <v>236</v>
      </c>
      <c r="C24" s="26" t="s">
        <v>5</v>
      </c>
      <c r="D24" s="26" t="s">
        <v>5</v>
      </c>
      <c r="E24" s="26" t="s">
        <v>5</v>
      </c>
      <c r="F24" s="26" t="s">
        <v>5</v>
      </c>
      <c r="G24" s="10"/>
      <c r="H24" s="10"/>
      <c r="I24" s="10"/>
      <c r="J24" s="10"/>
      <c r="K24" s="10"/>
      <c r="L24" s="27"/>
      <c r="M24" s="27"/>
      <c r="N24" s="27"/>
      <c r="O24" s="27"/>
      <c r="P24" s="27"/>
      <c r="Q24" s="38" t="s">
        <v>147</v>
      </c>
      <c r="R24" s="27"/>
      <c r="S24" s="28"/>
      <c r="T24" s="12"/>
    </row>
    <row r="25" spans="1:20" x14ac:dyDescent="0.3">
      <c r="A25" s="11"/>
      <c r="B25" s="36" t="s">
        <v>238</v>
      </c>
      <c r="C25" s="26" t="s">
        <v>263</v>
      </c>
      <c r="D25" s="26" t="s">
        <v>263</v>
      </c>
      <c r="E25" s="26" t="s">
        <v>263</v>
      </c>
      <c r="F25" s="26" t="s">
        <v>263</v>
      </c>
      <c r="G25" s="26" t="s">
        <v>263</v>
      </c>
      <c r="H25" s="26" t="s">
        <v>263</v>
      </c>
      <c r="I25" s="26" t="s">
        <v>263</v>
      </c>
      <c r="J25" s="26" t="s">
        <v>263</v>
      </c>
      <c r="K25" s="26" t="s">
        <v>263</v>
      </c>
      <c r="L25" s="26" t="s">
        <v>263</v>
      </c>
      <c r="M25" s="26" t="s">
        <v>263</v>
      </c>
      <c r="N25" s="26" t="s">
        <v>263</v>
      </c>
      <c r="O25" s="10"/>
      <c r="P25" s="10"/>
      <c r="Q25" s="43"/>
      <c r="R25" s="10"/>
      <c r="S25" s="32"/>
      <c r="T25" s="11"/>
    </row>
    <row r="26" spans="1:20" x14ac:dyDescent="0.3">
      <c r="A26" s="11"/>
      <c r="B26" s="36" t="s">
        <v>237</v>
      </c>
      <c r="C26" s="29" t="s">
        <v>159</v>
      </c>
      <c r="D26" s="29" t="s">
        <v>160</v>
      </c>
      <c r="E26" s="29" t="s">
        <v>162</v>
      </c>
      <c r="F26" s="29" t="s">
        <v>164</v>
      </c>
      <c r="G26" s="10"/>
      <c r="H26" s="10"/>
      <c r="I26" s="10"/>
      <c r="J26" s="10"/>
      <c r="K26" s="10"/>
      <c r="L26" s="30"/>
      <c r="M26" s="30"/>
      <c r="N26" s="30"/>
      <c r="O26" s="30"/>
      <c r="P26" s="30"/>
      <c r="Q26" s="39" t="s">
        <v>166</v>
      </c>
      <c r="R26" s="30"/>
      <c r="S26" s="31"/>
      <c r="T26" s="14"/>
    </row>
    <row r="27" spans="1:20" x14ac:dyDescent="0.3">
      <c r="A27" s="11"/>
      <c r="B27" s="37" t="s">
        <v>243</v>
      </c>
      <c r="C27" s="33" t="s">
        <v>263</v>
      </c>
      <c r="D27" s="33" t="s">
        <v>263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44"/>
      <c r="R27" s="34"/>
      <c r="S27" s="35"/>
      <c r="T27" s="11"/>
    </row>
    <row r="28" spans="1:20" x14ac:dyDescent="0.3">
      <c r="A28" s="11"/>
      <c r="B28" s="8" t="s">
        <v>264</v>
      </c>
      <c r="C28" s="17" t="s">
        <v>287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45"/>
      <c r="R28" s="17"/>
      <c r="S28" s="18"/>
      <c r="T28" s="11"/>
    </row>
    <row r="29" spans="1:20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1:20" x14ac:dyDescent="0.3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</sheetData>
  <mergeCells count="6">
    <mergeCell ref="Q13:S13"/>
    <mergeCell ref="C4:N4"/>
    <mergeCell ref="C5:N5"/>
    <mergeCell ref="C6:N6"/>
    <mergeCell ref="C7:N7"/>
    <mergeCell ref="C8:N8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zoomScaleNormal="100" workbookViewId="0">
      <selection activeCell="A15" sqref="A15"/>
    </sheetView>
  </sheetViews>
  <sheetFormatPr defaultRowHeight="16.5" x14ac:dyDescent="0.3"/>
  <cols>
    <col min="1" max="1" width="18.875" bestFit="1" customWidth="1"/>
    <col min="2" max="2" width="13" customWidth="1"/>
    <col min="3" max="3" width="3" customWidth="1"/>
    <col min="4" max="6" width="3.875" bestFit="1" customWidth="1"/>
    <col min="7" max="9" width="3.5" bestFit="1" customWidth="1"/>
    <col min="10" max="10" width="3.75" bestFit="1" customWidth="1"/>
    <col min="11" max="16" width="3.25" bestFit="1" customWidth="1"/>
    <col min="17" max="17" width="29.875" bestFit="1" customWidth="1"/>
  </cols>
  <sheetData>
    <row r="1" spans="1:17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ht="20.25" x14ac:dyDescent="0.3">
      <c r="A2" s="70" t="s">
        <v>305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3">
      <c r="A3" s="13" t="s">
        <v>224</v>
      </c>
      <c r="B3" s="19" t="s">
        <v>8</v>
      </c>
      <c r="C3" s="50" t="s">
        <v>289</v>
      </c>
      <c r="D3" s="51" t="s">
        <v>290</v>
      </c>
      <c r="E3" s="51" t="s">
        <v>291</v>
      </c>
      <c r="F3" s="51" t="s">
        <v>292</v>
      </c>
      <c r="G3" s="51" t="s">
        <v>139</v>
      </c>
      <c r="H3" s="51" t="s">
        <v>293</v>
      </c>
      <c r="I3" s="51" t="s">
        <v>294</v>
      </c>
      <c r="J3" s="51" t="s">
        <v>295</v>
      </c>
      <c r="K3" s="52"/>
      <c r="L3" s="52"/>
      <c r="M3" s="52"/>
      <c r="N3" s="53"/>
      <c r="O3" s="11"/>
      <c r="P3" s="11"/>
      <c r="Q3" s="11"/>
    </row>
    <row r="4" spans="1:17" x14ac:dyDescent="0.3">
      <c r="A4" s="13"/>
      <c r="B4" s="4" t="s">
        <v>92</v>
      </c>
      <c r="C4" s="139" t="s">
        <v>93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1"/>
      <c r="P4" s="11"/>
      <c r="Q4" s="11"/>
    </row>
    <row r="5" spans="1:17" x14ac:dyDescent="0.3">
      <c r="A5" s="13"/>
      <c r="B5" s="4" t="s">
        <v>94</v>
      </c>
      <c r="C5" s="136" t="s">
        <v>95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1"/>
      <c r="P5" s="11"/>
      <c r="Q5" s="11"/>
    </row>
    <row r="6" spans="1:17" x14ac:dyDescent="0.3">
      <c r="A6" s="13"/>
      <c r="B6" s="54" t="s">
        <v>296</v>
      </c>
      <c r="C6" s="136" t="s">
        <v>272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1"/>
      <c r="P6" s="11"/>
      <c r="Q6" s="11"/>
    </row>
    <row r="7" spans="1:17" x14ac:dyDescent="0.3">
      <c r="A7" s="13"/>
      <c r="B7" s="4" t="s">
        <v>270</v>
      </c>
      <c r="C7" s="136" t="s">
        <v>273</v>
      </c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1"/>
      <c r="P7" s="11"/>
      <c r="Q7" s="11"/>
    </row>
    <row r="8" spans="1:17" x14ac:dyDescent="0.3">
      <c r="A8" s="13"/>
      <c r="B8" s="4" t="s">
        <v>271</v>
      </c>
      <c r="C8" s="136" t="s">
        <v>101</v>
      </c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1"/>
      <c r="P8" s="11"/>
      <c r="Q8" s="11"/>
    </row>
    <row r="9" spans="1:17" x14ac:dyDescent="0.3">
      <c r="A9" s="13"/>
      <c r="B9" s="57" t="s">
        <v>299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1"/>
      <c r="P9" s="11"/>
      <c r="Q9" s="11"/>
    </row>
    <row r="10" spans="1:17" x14ac:dyDescent="0.3">
      <c r="A10" s="13"/>
      <c r="B10" s="60" t="s">
        <v>300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s="58" customFormat="1" x14ac:dyDescent="0.3">
      <c r="A11" s="59"/>
      <c r="B11" s="63" t="s">
        <v>301</v>
      </c>
    </row>
    <row r="12" spans="1:17" x14ac:dyDescent="0.3">
      <c r="A12" s="13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17" x14ac:dyDescent="0.3">
      <c r="A13" s="11" t="s">
        <v>223</v>
      </c>
      <c r="B13" s="9" t="s">
        <v>9</v>
      </c>
      <c r="C13" s="22" t="s">
        <v>3</v>
      </c>
      <c r="D13" s="22" t="s">
        <v>4</v>
      </c>
      <c r="E13" s="55" t="s">
        <v>297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46" t="s">
        <v>265</v>
      </c>
    </row>
    <row r="14" spans="1:17" x14ac:dyDescent="0.3">
      <c r="A14" s="11"/>
      <c r="B14" s="36" t="s">
        <v>226</v>
      </c>
      <c r="C14" s="26" t="s">
        <v>13</v>
      </c>
      <c r="D14" s="26" t="s">
        <v>14</v>
      </c>
      <c r="E14" s="26" t="s">
        <v>225</v>
      </c>
      <c r="F14" s="26" t="s">
        <v>83</v>
      </c>
      <c r="G14" s="26" t="s">
        <v>37</v>
      </c>
      <c r="H14" s="26" t="s">
        <v>217</v>
      </c>
      <c r="I14" s="10"/>
      <c r="J14" s="10"/>
      <c r="K14" s="10"/>
      <c r="L14" s="27"/>
      <c r="M14" s="27"/>
      <c r="N14" s="27"/>
      <c r="O14" s="27"/>
      <c r="P14" s="27"/>
      <c r="Q14" s="47" t="s">
        <v>259</v>
      </c>
    </row>
    <row r="15" spans="1:17" x14ac:dyDescent="0.3">
      <c r="A15" s="11"/>
      <c r="B15" s="36" t="s">
        <v>227</v>
      </c>
      <c r="C15" s="26" t="s">
        <v>27</v>
      </c>
      <c r="D15" s="26" t="s">
        <v>28</v>
      </c>
      <c r="E15" s="26" t="s">
        <v>29</v>
      </c>
      <c r="F15" s="26" t="s">
        <v>30</v>
      </c>
      <c r="G15" s="26" t="s">
        <v>30</v>
      </c>
      <c r="H15" s="26" t="s">
        <v>30</v>
      </c>
      <c r="I15" s="26" t="s">
        <v>30</v>
      </c>
      <c r="J15" s="26" t="s">
        <v>31</v>
      </c>
      <c r="K15" s="10"/>
      <c r="L15" s="27"/>
      <c r="M15" s="27"/>
      <c r="N15" s="27"/>
      <c r="O15" s="27"/>
      <c r="P15" s="27"/>
      <c r="Q15" s="48" t="s">
        <v>34</v>
      </c>
    </row>
    <row r="16" spans="1:17" x14ac:dyDescent="0.3">
      <c r="A16" s="11"/>
      <c r="B16" s="36" t="s">
        <v>228</v>
      </c>
      <c r="C16" s="26" t="s">
        <v>139</v>
      </c>
      <c r="D16" s="26" t="s">
        <v>139</v>
      </c>
      <c r="E16" s="26" t="s">
        <v>186</v>
      </c>
      <c r="F16" s="26" t="s">
        <v>164</v>
      </c>
      <c r="G16" s="10"/>
      <c r="H16" s="10"/>
      <c r="I16" s="10"/>
      <c r="J16" s="10"/>
      <c r="K16" s="10"/>
      <c r="L16" s="27"/>
      <c r="M16" s="27"/>
      <c r="N16" s="27"/>
      <c r="O16" s="27"/>
      <c r="P16" s="27"/>
      <c r="Q16" s="48" t="s">
        <v>244</v>
      </c>
    </row>
    <row r="17" spans="1:17" x14ac:dyDescent="0.3">
      <c r="A17" s="11"/>
      <c r="B17" s="36" t="s">
        <v>229</v>
      </c>
      <c r="C17" s="29" t="s">
        <v>187</v>
      </c>
      <c r="D17" s="29" t="s">
        <v>239</v>
      </c>
      <c r="E17" s="29" t="s">
        <v>245</v>
      </c>
      <c r="F17" s="29" t="s">
        <v>176</v>
      </c>
      <c r="G17" s="10"/>
      <c r="H17" s="10"/>
      <c r="I17" s="10"/>
      <c r="J17" s="10"/>
      <c r="K17" s="10"/>
      <c r="L17" s="30"/>
      <c r="M17" s="30"/>
      <c r="N17" s="30"/>
      <c r="O17" s="30"/>
      <c r="P17" s="30"/>
      <c r="Q17" s="49" t="s">
        <v>246</v>
      </c>
    </row>
    <row r="18" spans="1:17" x14ac:dyDescent="0.3">
      <c r="A18" s="11"/>
      <c r="B18" s="36" t="s">
        <v>230</v>
      </c>
      <c r="C18" s="29" t="s">
        <v>191</v>
      </c>
      <c r="D18" s="29" t="s">
        <v>247</v>
      </c>
      <c r="E18" s="29" t="s">
        <v>248</v>
      </c>
      <c r="F18" s="29" t="s">
        <v>249</v>
      </c>
      <c r="G18" s="10"/>
      <c r="H18" s="10"/>
      <c r="I18" s="10"/>
      <c r="J18" s="10"/>
      <c r="K18" s="10"/>
      <c r="L18" s="30"/>
      <c r="M18" s="30"/>
      <c r="N18" s="30"/>
      <c r="O18" s="30"/>
      <c r="P18" s="30"/>
      <c r="Q18" s="49" t="s">
        <v>86</v>
      </c>
    </row>
    <row r="19" spans="1:17" x14ac:dyDescent="0.3">
      <c r="A19" s="11"/>
      <c r="B19" s="36" t="s">
        <v>231</v>
      </c>
      <c r="C19" s="29" t="s">
        <v>159</v>
      </c>
      <c r="D19" s="29" t="s">
        <v>240</v>
      </c>
      <c r="E19" s="29" t="s">
        <v>241</v>
      </c>
      <c r="F19" s="29" t="s">
        <v>222</v>
      </c>
      <c r="G19" s="10"/>
      <c r="H19" s="10"/>
      <c r="I19" s="10"/>
      <c r="J19" s="10"/>
      <c r="K19" s="10"/>
      <c r="L19" s="30"/>
      <c r="M19" s="30"/>
      <c r="N19" s="30"/>
      <c r="O19" s="30"/>
      <c r="P19" s="30"/>
      <c r="Q19" s="49" t="s">
        <v>251</v>
      </c>
    </row>
    <row r="20" spans="1:17" x14ac:dyDescent="0.3">
      <c r="A20" s="11"/>
      <c r="B20" s="36" t="s">
        <v>232</v>
      </c>
      <c r="C20" s="29" t="s">
        <v>159</v>
      </c>
      <c r="D20" s="29" t="s">
        <v>252</v>
      </c>
      <c r="E20" s="29" t="s">
        <v>253</v>
      </c>
      <c r="F20" s="29" t="s">
        <v>165</v>
      </c>
      <c r="G20" s="10"/>
      <c r="H20" s="10"/>
      <c r="I20" s="10"/>
      <c r="J20" s="10"/>
      <c r="K20" s="10"/>
      <c r="L20" s="30"/>
      <c r="M20" s="30"/>
      <c r="N20" s="30"/>
      <c r="O20" s="30"/>
      <c r="P20" s="30"/>
      <c r="Q20" s="49" t="s">
        <v>254</v>
      </c>
    </row>
    <row r="21" spans="1:17" x14ac:dyDescent="0.3">
      <c r="A21" s="11"/>
      <c r="B21" s="36" t="s">
        <v>233</v>
      </c>
      <c r="C21" s="29" t="s">
        <v>187</v>
      </c>
      <c r="D21" s="29" t="s">
        <v>241</v>
      </c>
      <c r="E21" s="29" t="s">
        <v>197</v>
      </c>
      <c r="F21" s="29" t="s">
        <v>255</v>
      </c>
      <c r="G21" s="10"/>
      <c r="H21" s="10"/>
      <c r="I21" s="10"/>
      <c r="J21" s="10"/>
      <c r="K21" s="10"/>
      <c r="L21" s="30"/>
      <c r="M21" s="30"/>
      <c r="N21" s="30"/>
      <c r="O21" s="30"/>
      <c r="P21" s="30"/>
      <c r="Q21" s="49" t="s">
        <v>256</v>
      </c>
    </row>
    <row r="22" spans="1:17" x14ac:dyDescent="0.3">
      <c r="A22" s="11"/>
      <c r="B22" s="36" t="s">
        <v>234</v>
      </c>
      <c r="C22" s="29" t="s">
        <v>187</v>
      </c>
      <c r="D22" s="29" t="s">
        <v>203</v>
      </c>
      <c r="E22" s="29" t="s">
        <v>257</v>
      </c>
      <c r="F22" s="29" t="s">
        <v>242</v>
      </c>
      <c r="G22" s="10"/>
      <c r="H22" s="10"/>
      <c r="I22" s="10"/>
      <c r="J22" s="10"/>
      <c r="K22" s="10"/>
      <c r="L22" s="30"/>
      <c r="M22" s="30"/>
      <c r="N22" s="30"/>
      <c r="O22" s="30"/>
      <c r="P22" s="30"/>
      <c r="Q22" s="49" t="s">
        <v>258</v>
      </c>
    </row>
    <row r="23" spans="1:17" x14ac:dyDescent="0.3">
      <c r="A23" s="11"/>
      <c r="B23" s="36" t="s">
        <v>235</v>
      </c>
      <c r="C23" s="26" t="s">
        <v>5</v>
      </c>
      <c r="D23" s="26" t="s">
        <v>5</v>
      </c>
      <c r="E23" s="26" t="s">
        <v>5</v>
      </c>
      <c r="F23" s="26" t="s">
        <v>5</v>
      </c>
      <c r="G23" s="26" t="s">
        <v>5</v>
      </c>
      <c r="H23" s="26" t="s">
        <v>5</v>
      </c>
      <c r="I23" s="26" t="s">
        <v>5</v>
      </c>
      <c r="J23" s="26" t="s">
        <v>5</v>
      </c>
      <c r="K23" s="10"/>
      <c r="L23" s="27"/>
      <c r="M23" s="27"/>
      <c r="N23" s="27"/>
      <c r="O23" s="27"/>
      <c r="P23" s="27"/>
      <c r="Q23" s="48" t="s">
        <v>142</v>
      </c>
    </row>
    <row r="24" spans="1:17" x14ac:dyDescent="0.3">
      <c r="A24" s="11"/>
      <c r="B24" s="36" t="s">
        <v>236</v>
      </c>
      <c r="C24" s="26" t="s">
        <v>5</v>
      </c>
      <c r="D24" s="26" t="s">
        <v>5</v>
      </c>
      <c r="E24" s="26" t="s">
        <v>5</v>
      </c>
      <c r="F24" s="26" t="s">
        <v>5</v>
      </c>
      <c r="G24" s="10"/>
      <c r="H24" s="10"/>
      <c r="I24" s="10"/>
      <c r="J24" s="10"/>
      <c r="K24" s="10"/>
      <c r="L24" s="27"/>
      <c r="M24" s="27"/>
      <c r="N24" s="27"/>
      <c r="O24" s="27"/>
      <c r="P24" s="27"/>
      <c r="Q24" s="48" t="s">
        <v>147</v>
      </c>
    </row>
    <row r="25" spans="1:17" x14ac:dyDescent="0.3">
      <c r="A25" s="11"/>
      <c r="B25" s="36" t="s">
        <v>238</v>
      </c>
      <c r="C25" s="26" t="s">
        <v>263</v>
      </c>
      <c r="D25" s="26" t="s">
        <v>263</v>
      </c>
      <c r="E25" s="26" t="s">
        <v>263</v>
      </c>
      <c r="F25" s="26" t="s">
        <v>263</v>
      </c>
      <c r="G25" s="26" t="s">
        <v>263</v>
      </c>
      <c r="H25" s="26" t="s">
        <v>263</v>
      </c>
      <c r="I25" s="26" t="s">
        <v>263</v>
      </c>
      <c r="J25" s="26" t="s">
        <v>263</v>
      </c>
      <c r="K25" s="26" t="s">
        <v>263</v>
      </c>
      <c r="L25" s="26" t="s">
        <v>263</v>
      </c>
      <c r="M25" s="26" t="s">
        <v>263</v>
      </c>
      <c r="N25" s="26" t="s">
        <v>263</v>
      </c>
      <c r="O25" s="27"/>
      <c r="P25" s="27"/>
      <c r="Q25" s="36"/>
    </row>
    <row r="26" spans="1:17" x14ac:dyDescent="0.3">
      <c r="A26" s="11"/>
      <c r="B26" s="37" t="s">
        <v>243</v>
      </c>
      <c r="C26" s="33" t="s">
        <v>263</v>
      </c>
      <c r="D26" s="33" t="s">
        <v>263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7"/>
    </row>
    <row r="27" spans="1:17" x14ac:dyDescent="0.3">
      <c r="A27" s="11"/>
      <c r="B27" s="8" t="s">
        <v>264</v>
      </c>
      <c r="C27" s="56" t="s">
        <v>298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8"/>
    </row>
    <row r="28" spans="1:17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</sheetData>
  <mergeCells count="5">
    <mergeCell ref="C4:N4"/>
    <mergeCell ref="C5:N5"/>
    <mergeCell ref="C6:N6"/>
    <mergeCell ref="C7:N7"/>
    <mergeCell ref="C8:N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Actual value</vt:lpstr>
      <vt:lpstr>data(1시간 주기)</vt:lpstr>
      <vt:lpstr>일별 data</vt:lpstr>
      <vt:lpstr>월별 data</vt:lpstr>
      <vt:lpstr>'Actual value'!Print_Area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지건희</dc:creator>
  <cp:lastModifiedBy>Donggyu Jang</cp:lastModifiedBy>
  <dcterms:created xsi:type="dcterms:W3CDTF">2015-11-19T00:39:56Z</dcterms:created>
  <dcterms:modified xsi:type="dcterms:W3CDTF">2023-05-04T05:25:55Z</dcterms:modified>
</cp:coreProperties>
</file>